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1700" activeTab="0"/>
  </bookViews>
  <sheets>
    <sheet name="дод.1" sheetId="1" r:id="rId1"/>
  </sheets>
  <definedNames/>
  <calcPr fullCalcOnLoad="1"/>
</workbook>
</file>

<file path=xl/sharedStrings.xml><?xml version="1.0" encoding="utf-8"?>
<sst xmlns="http://schemas.openxmlformats.org/spreadsheetml/2006/main" count="105" uniqueCount="103">
  <si>
    <t>разом</t>
  </si>
  <si>
    <t>Л.О.Темченко</t>
  </si>
  <si>
    <t>Проект  бюджету  на  2015 рік   по  відділу  освіти    Амур-Нижньодніпровської   районної  у  місті   ради.</t>
  </si>
  <si>
    <t>Додаток 1</t>
  </si>
  <si>
    <t>(тис.грн.)</t>
  </si>
  <si>
    <t>у  тому  числі</t>
  </si>
  <si>
    <t>№</t>
  </si>
  <si>
    <t>Назва</t>
  </si>
  <si>
    <t>Загальні</t>
  </si>
  <si>
    <t>Комунальні</t>
  </si>
  <si>
    <t>Заробітна</t>
  </si>
  <si>
    <t>Придбання</t>
  </si>
  <si>
    <t xml:space="preserve">Капітальні </t>
  </si>
  <si>
    <t>Поточні</t>
  </si>
  <si>
    <t>Харчування</t>
  </si>
  <si>
    <t>Медикам.</t>
  </si>
  <si>
    <t>Соціальне</t>
  </si>
  <si>
    <t>Інші</t>
  </si>
  <si>
    <t>з\п</t>
  </si>
  <si>
    <t>навчального</t>
  </si>
  <si>
    <t>витрати</t>
  </si>
  <si>
    <t>послуги</t>
  </si>
  <si>
    <t>плата</t>
  </si>
  <si>
    <t>малоц.</t>
  </si>
  <si>
    <t>ремонти</t>
  </si>
  <si>
    <t>(КЕКВ-2230)</t>
  </si>
  <si>
    <t>капіт.</t>
  </si>
  <si>
    <t>забезпеч.</t>
  </si>
  <si>
    <t>видатки</t>
  </si>
  <si>
    <t>закладу</t>
  </si>
  <si>
    <t>(всього)</t>
  </si>
  <si>
    <t>(КЕКВ-2270)</t>
  </si>
  <si>
    <t>(КЕКВ 2111 +2120)</t>
  </si>
  <si>
    <t>(КЕКВ-2210)</t>
  </si>
  <si>
    <t>(КЕКВ-3132)</t>
  </si>
  <si>
    <t>бюджет</t>
  </si>
  <si>
    <t>батьківська платня</t>
  </si>
  <si>
    <t>(КЕКВ-3110)</t>
  </si>
  <si>
    <t>(КЕКВ-2220)</t>
  </si>
  <si>
    <t>(КЕКВ-2700)</t>
  </si>
  <si>
    <r>
      <t xml:space="preserve">Комунальний  заклад  освіти  "Дошкільний навчальний заклад (ясла-садок)  </t>
    </r>
    <r>
      <rPr>
        <b/>
        <sz val="11"/>
        <rFont val="Arial Narrow"/>
        <family val="2"/>
      </rPr>
      <t>№ 2</t>
    </r>
    <r>
      <rPr>
        <sz val="11"/>
        <rFont val="Arial Narrow"/>
        <family val="2"/>
      </rPr>
      <t xml:space="preserve">  комбінованого типу " Дніпропетровської  міської ради  </t>
    </r>
  </si>
  <si>
    <r>
      <t xml:space="preserve">Комунальний  заклад  освіти  "Дошкільний навчальний заклад (ясла-садок)   </t>
    </r>
    <r>
      <rPr>
        <b/>
        <sz val="11"/>
        <rFont val="Arial Narrow"/>
        <family val="2"/>
      </rPr>
      <t xml:space="preserve">№ 16" </t>
    </r>
    <r>
      <rPr>
        <sz val="11"/>
        <rFont val="Arial Narrow"/>
        <family val="2"/>
      </rPr>
      <t>Дніпропетровської міської ради</t>
    </r>
  </si>
  <si>
    <r>
      <t xml:space="preserve">Комунальний  заклад  освіти  "Дошкільний навчальний заклад ( ясла-садок)   </t>
    </r>
    <r>
      <rPr>
        <b/>
        <sz val="11"/>
        <rFont val="Arial Narrow"/>
        <family val="2"/>
      </rPr>
      <t xml:space="preserve">№ 17" </t>
    </r>
    <r>
      <rPr>
        <sz val="11"/>
        <rFont val="Arial Narrow"/>
        <family val="2"/>
      </rPr>
      <t>Дніпропетровської міської ради</t>
    </r>
  </si>
  <si>
    <r>
      <t xml:space="preserve">Комунальний  заклад  освіти  "Дошкільний навчальний заклад ( ясла-садок) </t>
    </r>
    <r>
      <rPr>
        <b/>
        <sz val="11"/>
        <rFont val="Arial Narrow"/>
        <family val="2"/>
      </rPr>
      <t xml:space="preserve">№ 21" </t>
    </r>
    <r>
      <rPr>
        <sz val="11"/>
        <rFont val="Arial Narrow"/>
        <family val="2"/>
      </rPr>
      <t>Дніпропетровської міської ради</t>
    </r>
  </si>
  <si>
    <r>
      <t xml:space="preserve">Комунальний  заклад  освіти  "Дошкільний навчальний заклад </t>
    </r>
    <r>
      <rPr>
        <b/>
        <sz val="11"/>
        <rFont val="Arial Narrow"/>
        <family val="2"/>
      </rPr>
      <t xml:space="preserve">№ 22  </t>
    </r>
    <r>
      <rPr>
        <sz val="11"/>
        <rFont val="Arial Narrow"/>
        <family val="2"/>
      </rPr>
      <t xml:space="preserve">(центр розвитку дитини)" Дніпропетровської міської ради </t>
    </r>
  </si>
  <si>
    <r>
      <t xml:space="preserve">Комунальний  заклад  освіти  "Дошкільний  навчальний заклад ( ясла-садок)     </t>
    </r>
    <r>
      <rPr>
        <b/>
        <sz val="11"/>
        <rFont val="Arial Narrow"/>
        <family val="2"/>
      </rPr>
      <t xml:space="preserve">№ 45" </t>
    </r>
    <r>
      <rPr>
        <sz val="11"/>
        <rFont val="Arial Narrow"/>
        <family val="2"/>
      </rPr>
      <t>Дніпропетровської міської ради</t>
    </r>
  </si>
  <si>
    <r>
      <t xml:space="preserve">Комунальний  заклад  освіти  "Дошкільний  навчальний заклад ( ясла-садок) </t>
    </r>
    <r>
      <rPr>
        <b/>
        <sz val="11"/>
        <rFont val="Arial Narrow"/>
        <family val="2"/>
      </rPr>
      <t xml:space="preserve">№ 86" </t>
    </r>
    <r>
      <rPr>
        <sz val="11"/>
        <rFont val="Arial Narrow"/>
        <family val="2"/>
      </rPr>
      <t>Дніпропетровської міської ради</t>
    </r>
  </si>
  <si>
    <r>
      <t xml:space="preserve">Комунальний  заклад  освіти  "Дошкільний навчальний заклад ( ясла-садок) </t>
    </r>
    <r>
      <rPr>
        <b/>
        <sz val="11"/>
        <rFont val="Arial Narrow"/>
        <family val="2"/>
      </rPr>
      <t xml:space="preserve">№ 90" </t>
    </r>
    <r>
      <rPr>
        <sz val="11"/>
        <rFont val="Arial Narrow"/>
        <family val="2"/>
      </rPr>
      <t>Дніпропетровської міської ради</t>
    </r>
  </si>
  <si>
    <r>
      <t xml:space="preserve">Комунальний  заклад  освіти  "Дошкільний навчальний заклад ( ясла-садок) </t>
    </r>
    <r>
      <rPr>
        <b/>
        <sz val="11"/>
        <rFont val="Arial Narrow"/>
        <family val="2"/>
      </rPr>
      <t xml:space="preserve">№ 94" </t>
    </r>
    <r>
      <rPr>
        <sz val="11"/>
        <rFont val="Arial Narrow"/>
        <family val="2"/>
      </rPr>
      <t>Дніпропетровської міської ради</t>
    </r>
  </si>
  <si>
    <r>
      <t xml:space="preserve">Комунальний  заклад  освіти  "Дошкільний навчальний заклад ( ясла-садок) </t>
    </r>
    <r>
      <rPr>
        <b/>
        <sz val="11"/>
        <rFont val="Arial Narrow"/>
        <family val="2"/>
      </rPr>
      <t>№ 116</t>
    </r>
    <r>
      <rPr>
        <sz val="11"/>
        <rFont val="Arial Narrow"/>
        <family val="2"/>
      </rPr>
      <t xml:space="preserve"> комбінованого типу  </t>
    </r>
    <r>
      <rPr>
        <b/>
        <sz val="11"/>
        <rFont val="Arial Narrow"/>
        <family val="2"/>
      </rPr>
      <t xml:space="preserve">" </t>
    </r>
    <r>
      <rPr>
        <sz val="11"/>
        <rFont val="Arial Narrow"/>
        <family val="2"/>
      </rPr>
      <t>Дніпропетровської міської ради</t>
    </r>
  </si>
  <si>
    <r>
      <t xml:space="preserve">Комунальний  заклад  освіти  "Дошкільний навчальний заклад ( ясла-садок)  </t>
    </r>
    <r>
      <rPr>
        <b/>
        <sz val="11"/>
        <rFont val="Arial Narrow"/>
        <family val="2"/>
      </rPr>
      <t xml:space="preserve">№ 206" </t>
    </r>
    <r>
      <rPr>
        <sz val="11"/>
        <rFont val="Arial Narrow"/>
        <family val="2"/>
      </rPr>
      <t xml:space="preserve">Дніпропетровської міської ради       </t>
    </r>
    <r>
      <rPr>
        <b/>
        <sz val="11"/>
        <rFont val="Arial Narrow"/>
        <family val="2"/>
      </rPr>
      <t xml:space="preserve">          </t>
    </r>
  </si>
  <si>
    <r>
      <t xml:space="preserve">Комунальний  заклад  освіти  "Дошкільний навчальний заклад ( ясла-садок)   </t>
    </r>
    <r>
      <rPr>
        <b/>
        <sz val="11"/>
        <rFont val="Arial Narrow"/>
        <family val="2"/>
      </rPr>
      <t xml:space="preserve">№ 267" </t>
    </r>
    <r>
      <rPr>
        <sz val="11"/>
        <rFont val="Arial Narrow"/>
        <family val="2"/>
      </rPr>
      <t>Дніпропетровської міської ради</t>
    </r>
  </si>
  <si>
    <r>
      <t xml:space="preserve">Комунальний заклад освіти  "Дошкільний навчальний заклад ( ясла-садок)  </t>
    </r>
    <r>
      <rPr>
        <b/>
        <sz val="11"/>
        <rFont val="Arial Narrow"/>
        <family val="2"/>
      </rPr>
      <t xml:space="preserve">№ 269" </t>
    </r>
    <r>
      <rPr>
        <sz val="11"/>
        <rFont val="Arial Narrow"/>
        <family val="2"/>
      </rPr>
      <t xml:space="preserve">Дніпропетровської міської ради </t>
    </r>
  </si>
  <si>
    <r>
      <t xml:space="preserve">Комунальний заклад освіти  "Дошкільний навчальний заклад ( ясла-садок)   </t>
    </r>
    <r>
      <rPr>
        <b/>
        <sz val="11"/>
        <rFont val="Arial Narrow"/>
        <family val="2"/>
      </rPr>
      <t xml:space="preserve">№ 278" </t>
    </r>
    <r>
      <rPr>
        <sz val="11"/>
        <rFont val="Arial Narrow"/>
        <family val="2"/>
      </rPr>
      <t>Дніпропетровської міської ради</t>
    </r>
  </si>
  <si>
    <r>
      <t xml:space="preserve">Комунальний заклад освіти  "Дошкільний     навчальний заклад    ( ясла-садок)  </t>
    </r>
    <r>
      <rPr>
        <b/>
        <sz val="11"/>
        <rFont val="Arial Narrow"/>
        <family val="2"/>
      </rPr>
      <t xml:space="preserve">№317" </t>
    </r>
    <r>
      <rPr>
        <sz val="11"/>
        <rFont val="Arial Narrow"/>
        <family val="2"/>
      </rPr>
      <t>Дніпропетровської міської ради</t>
    </r>
  </si>
  <si>
    <r>
      <t xml:space="preserve">Комунальний заклад освіти  "Дошкільний навчальний заклад ( ясла-садок)  </t>
    </r>
    <r>
      <rPr>
        <b/>
        <sz val="11"/>
        <rFont val="Arial Narrow"/>
        <family val="2"/>
      </rPr>
      <t xml:space="preserve">№323 </t>
    </r>
    <r>
      <rPr>
        <sz val="11"/>
        <rFont val="Arial Narrow"/>
        <family val="2"/>
      </rPr>
      <t>комбінованого типу</t>
    </r>
    <r>
      <rPr>
        <b/>
        <sz val="11"/>
        <rFont val="Arial Narrow"/>
        <family val="2"/>
      </rPr>
      <t xml:space="preserve">"  </t>
    </r>
    <r>
      <rPr>
        <sz val="11"/>
        <rFont val="Arial Narrow"/>
        <family val="2"/>
      </rPr>
      <t>Дніпропетровської міської ради</t>
    </r>
  </si>
  <si>
    <r>
      <t xml:space="preserve">Комунальний заклад освіти "Дошкільний навчальний заклад ( ясла-садок)   </t>
    </r>
    <r>
      <rPr>
        <b/>
        <sz val="11"/>
        <rFont val="Arial Narrow"/>
        <family val="2"/>
      </rPr>
      <t xml:space="preserve">№ 334" </t>
    </r>
    <r>
      <rPr>
        <sz val="11"/>
        <rFont val="Arial Narrow"/>
        <family val="2"/>
      </rPr>
      <t xml:space="preserve">Дніпропетровської міської ради      </t>
    </r>
    <r>
      <rPr>
        <b/>
        <sz val="11"/>
        <rFont val="Arial Narrow"/>
        <family val="2"/>
      </rPr>
      <t xml:space="preserve">            </t>
    </r>
  </si>
  <si>
    <r>
      <t xml:space="preserve">Комунальний заклад освіти  "Дошкільний навчальний заклад ( ясла-садок)   </t>
    </r>
    <r>
      <rPr>
        <b/>
        <sz val="11"/>
        <rFont val="Arial Narrow"/>
        <family val="2"/>
      </rPr>
      <t xml:space="preserve">№ 348" </t>
    </r>
    <r>
      <rPr>
        <sz val="11"/>
        <rFont val="Arial Narrow"/>
        <family val="2"/>
      </rPr>
      <t xml:space="preserve">Дніпропетровської міської ради  </t>
    </r>
    <r>
      <rPr>
        <b/>
        <sz val="11"/>
        <rFont val="Arial Narrow"/>
        <family val="2"/>
      </rPr>
      <t xml:space="preserve">                    </t>
    </r>
  </si>
  <si>
    <r>
      <t xml:space="preserve">Комунальний заклад освіти  "Дошкільний навчальний заклад ( ясла-садок)   </t>
    </r>
    <r>
      <rPr>
        <b/>
        <sz val="11"/>
        <rFont val="Arial Narrow"/>
        <family val="2"/>
      </rPr>
      <t xml:space="preserve">№ 350 </t>
    </r>
    <r>
      <rPr>
        <sz val="11"/>
        <rFont val="Arial Narrow"/>
        <family val="2"/>
      </rPr>
      <t>комбінованого типу</t>
    </r>
    <r>
      <rPr>
        <b/>
        <sz val="11"/>
        <rFont val="Arial Narrow"/>
        <family val="2"/>
      </rPr>
      <t xml:space="preserve">"   </t>
    </r>
    <r>
      <rPr>
        <sz val="11"/>
        <rFont val="Arial Narrow"/>
        <family val="2"/>
      </rPr>
      <t>Дніпропетровської міської ради</t>
    </r>
  </si>
  <si>
    <r>
      <t xml:space="preserve">Комунальний заклад освіти  "Дошкільний навчальний заклад ( ясла-садок)  </t>
    </r>
    <r>
      <rPr>
        <b/>
        <sz val="11"/>
        <rFont val="Arial Narrow"/>
        <family val="2"/>
      </rPr>
      <t>№ 379</t>
    </r>
    <r>
      <rPr>
        <sz val="11"/>
        <rFont val="Arial Narrow"/>
        <family val="2"/>
      </rPr>
      <t xml:space="preserve">" Дніпропетровської міської ради             </t>
    </r>
    <r>
      <rPr>
        <b/>
        <sz val="11"/>
        <rFont val="Arial Narrow"/>
        <family val="2"/>
      </rPr>
      <t xml:space="preserve">      </t>
    </r>
  </si>
  <si>
    <r>
      <t xml:space="preserve">Комунальний заклад освіти  "Дошкільний навчальний заклад ( ясла-садок)  </t>
    </r>
    <r>
      <rPr>
        <b/>
        <sz val="11"/>
        <rFont val="Arial Narrow"/>
        <family val="2"/>
      </rPr>
      <t>№ 393</t>
    </r>
    <r>
      <rPr>
        <sz val="11"/>
        <rFont val="Arial Narrow"/>
        <family val="2"/>
      </rPr>
      <t xml:space="preserve">" Дніпропетровської міської ради             </t>
    </r>
    <r>
      <rPr>
        <b/>
        <sz val="11"/>
        <rFont val="Arial Narrow"/>
        <family val="2"/>
      </rPr>
      <t xml:space="preserve">      </t>
    </r>
  </si>
  <si>
    <r>
      <t xml:space="preserve">Комунальний заклад освіти  "Дошкільний навчальний заклад ( ясла-садок)   </t>
    </r>
    <r>
      <rPr>
        <b/>
        <sz val="11"/>
        <rFont val="Arial Narrow"/>
        <family val="2"/>
      </rPr>
      <t xml:space="preserve">№ 400" </t>
    </r>
    <r>
      <rPr>
        <sz val="11"/>
        <rFont val="Arial Narrow"/>
        <family val="2"/>
      </rPr>
      <t xml:space="preserve">Дніпропетровської міської ради                   </t>
    </r>
  </si>
  <si>
    <r>
      <t xml:space="preserve">Комунальний  заклад  освіти "Дошкільний навчальний заклад ( ясла-садок)  </t>
    </r>
    <r>
      <rPr>
        <b/>
        <sz val="11"/>
        <rFont val="Arial Narrow"/>
        <family val="2"/>
      </rPr>
      <t xml:space="preserve">№ 401" </t>
    </r>
    <r>
      <rPr>
        <sz val="11"/>
        <rFont val="Arial Narrow"/>
        <family val="2"/>
      </rPr>
      <t>Дніпропетровської міської ради</t>
    </r>
  </si>
  <si>
    <r>
      <t xml:space="preserve">Комунальний  заклад  освіти  "Дошкільний навчальний заклад ( ясла-садок)   </t>
    </r>
    <r>
      <rPr>
        <b/>
        <sz val="11"/>
        <rFont val="Arial Narrow"/>
        <family val="2"/>
      </rPr>
      <t xml:space="preserve">№ 402 </t>
    </r>
    <r>
      <rPr>
        <sz val="11"/>
        <rFont val="Arial Narrow"/>
        <family val="2"/>
      </rPr>
      <t xml:space="preserve">комбинованого типу" Дніпропетровської міської ради                  </t>
    </r>
  </si>
  <si>
    <t>Всього    КФК-070101</t>
  </si>
  <si>
    <r>
      <t xml:space="preserve">Комунальний заклад освіти "Середня загальноосвітня школа </t>
    </r>
    <r>
      <rPr>
        <b/>
        <sz val="11"/>
        <rFont val="Arial Narrow"/>
        <family val="2"/>
      </rPr>
      <t>№8</t>
    </r>
    <r>
      <rPr>
        <sz val="11"/>
        <rFont val="Arial Narrow"/>
        <family val="2"/>
      </rPr>
      <t>"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Дніпропетровської  міської  ради</t>
    </r>
  </si>
  <si>
    <r>
      <t xml:space="preserve">Комунальний заклад освіти "Середня загальноосвітня школа </t>
    </r>
    <r>
      <rPr>
        <b/>
        <sz val="11"/>
        <rFont val="Arial Narrow"/>
        <family val="2"/>
      </rPr>
      <t>№18</t>
    </r>
    <r>
      <rPr>
        <sz val="11"/>
        <rFont val="Arial Narrow"/>
        <family val="2"/>
      </rPr>
      <t>" Дніпропетровської  міської  ради</t>
    </r>
  </si>
  <si>
    <r>
      <t xml:space="preserve">Комунальний заклад освіти "Середня загальноосвітня школа </t>
    </r>
    <r>
      <rPr>
        <b/>
        <sz val="11"/>
        <rFont val="Arial Narrow"/>
        <family val="2"/>
      </rPr>
      <t>№26</t>
    </r>
    <r>
      <rPr>
        <sz val="11"/>
        <rFont val="Arial Narrow"/>
        <family val="2"/>
      </rPr>
      <t>" Дніпропетровської  міської  ради</t>
    </r>
  </si>
  <si>
    <r>
      <t xml:space="preserve">Комунальний заклад освіти "Середня загальноосвітня школа </t>
    </r>
    <r>
      <rPr>
        <b/>
        <sz val="11"/>
        <rFont val="Arial Narrow"/>
        <family val="2"/>
      </rPr>
      <t>№42</t>
    </r>
    <r>
      <rPr>
        <sz val="11"/>
        <rFont val="Arial Narrow"/>
        <family val="2"/>
      </rPr>
      <t>" Дніпропетровської  міської  ради</t>
    </r>
  </si>
  <si>
    <r>
      <t xml:space="preserve">Комунальний заклад освіти "Середня загальноосвітня школа </t>
    </r>
    <r>
      <rPr>
        <b/>
        <sz val="11"/>
        <rFont val="Arial Narrow"/>
        <family val="2"/>
      </rPr>
      <t>№43</t>
    </r>
    <r>
      <rPr>
        <sz val="11"/>
        <rFont val="Arial Narrow"/>
        <family val="2"/>
      </rPr>
      <t>" Дніпропетровської  міської  ради</t>
    </r>
  </si>
  <si>
    <r>
      <t xml:space="preserve">Комунальний заклад освіти "Спеціалізована школа </t>
    </r>
    <r>
      <rPr>
        <b/>
        <sz val="11"/>
        <rFont val="Arial Narrow"/>
        <family val="2"/>
      </rPr>
      <t>№44</t>
    </r>
    <r>
      <rPr>
        <sz val="11"/>
        <rFont val="Arial Narrow"/>
        <family val="2"/>
      </rPr>
      <t xml:space="preserve"> природничо-медичного профілю" Дніпропетровської  міської  ради</t>
    </r>
  </si>
  <si>
    <r>
      <t xml:space="preserve">Комунальний заклад освіти "Спеціалізована школа </t>
    </r>
    <r>
      <rPr>
        <b/>
        <sz val="11"/>
        <rFont val="Arial Narrow"/>
        <family val="2"/>
      </rPr>
      <t>№55</t>
    </r>
    <r>
      <rPr>
        <sz val="11"/>
        <rFont val="Arial Narrow"/>
        <family val="2"/>
      </rPr>
      <t xml:space="preserve"> інформаційно-технічного профілю"  Дніпропетровської  міської  ради</t>
    </r>
  </si>
  <si>
    <r>
      <t xml:space="preserve">Комунальний заклад освіти "Середня загальноосвітня школа </t>
    </r>
    <r>
      <rPr>
        <b/>
        <sz val="11"/>
        <rFont val="Arial Narrow"/>
        <family val="2"/>
      </rPr>
      <t>№56</t>
    </r>
    <r>
      <rPr>
        <sz val="11"/>
        <rFont val="Arial Narrow"/>
        <family val="2"/>
      </rPr>
      <t>" Дніпропетровської  міської  ради</t>
    </r>
  </si>
  <si>
    <r>
      <t xml:space="preserve">Комунальний заклад освіти "Навчально-виховний комплекс </t>
    </r>
    <r>
      <rPr>
        <b/>
        <sz val="11"/>
        <rFont val="Arial Narrow"/>
        <family val="2"/>
      </rPr>
      <t>№57</t>
    </r>
    <r>
      <rPr>
        <sz val="11"/>
        <rFont val="Arial Narrow"/>
        <family val="2"/>
      </rPr>
      <t xml:space="preserve"> "загальноосвітній навчальний заклад      І ступеня - гімназія"  Дніпропетровської  міської  ради</t>
    </r>
  </si>
  <si>
    <r>
      <t xml:space="preserve">Комунальний заклад освіти  "Середня загальноосвітня школа </t>
    </r>
    <r>
      <rPr>
        <b/>
        <sz val="11"/>
        <rFont val="Arial Narrow"/>
        <family val="2"/>
      </rPr>
      <t xml:space="preserve">№64" </t>
    </r>
    <r>
      <rPr>
        <sz val="11"/>
        <rFont val="Arial Narrow"/>
        <family val="2"/>
      </rPr>
      <t>Дніпропетровської  міської  ради</t>
    </r>
  </si>
  <si>
    <r>
      <t xml:space="preserve">Комунальний заклад освіти ;Середня загальноосвітня школа </t>
    </r>
    <r>
      <rPr>
        <b/>
        <sz val="11"/>
        <rFont val="Arial Narrow"/>
        <family val="2"/>
      </rPr>
      <t>№68</t>
    </r>
    <r>
      <rPr>
        <sz val="11"/>
        <rFont val="Arial Narrow"/>
        <family val="2"/>
      </rPr>
      <t>" Дніпропетровської  міської  ради</t>
    </r>
  </si>
  <si>
    <r>
      <t xml:space="preserve">Комунальний заклад освіти "Середня загальноосвітня школа </t>
    </r>
    <r>
      <rPr>
        <b/>
        <sz val="11"/>
        <rFont val="Arial Narrow"/>
        <family val="2"/>
      </rPr>
      <t>№86</t>
    </r>
    <r>
      <rPr>
        <sz val="11"/>
        <rFont val="Arial Narrow"/>
        <family val="2"/>
      </rPr>
      <t>" Дніпропетровської  міської  ради</t>
    </r>
  </si>
  <si>
    <r>
      <t xml:space="preserve">Комунальний заклад освіти "Середня загальноосвітня школа </t>
    </r>
    <r>
      <rPr>
        <b/>
        <sz val="11"/>
        <rFont val="Arial Narrow"/>
        <family val="2"/>
      </rPr>
      <t>№114</t>
    </r>
    <r>
      <rPr>
        <sz val="11"/>
        <rFont val="Arial Narrow"/>
        <family val="2"/>
      </rPr>
      <t>" Дніпропетровської  міської  ради</t>
    </r>
  </si>
  <si>
    <r>
      <t xml:space="preserve">Комунальний заклад освіти "Спеціалізована школа </t>
    </r>
    <r>
      <rPr>
        <b/>
        <sz val="11"/>
        <rFont val="Arial Narrow"/>
        <family val="2"/>
      </rPr>
      <t>№115</t>
    </r>
    <r>
      <rPr>
        <sz val="11"/>
        <rFont val="Arial Narrow"/>
        <family val="2"/>
      </rPr>
      <t xml:space="preserve"> "  Дніпропетровської  міської  ради</t>
    </r>
  </si>
  <si>
    <r>
      <t xml:space="preserve">Комунальний заклад освіти "Середня загальноосвітня школа </t>
    </r>
    <r>
      <rPr>
        <b/>
        <sz val="11"/>
        <rFont val="Arial Narrow"/>
        <family val="2"/>
      </rPr>
      <t>№116</t>
    </r>
    <r>
      <rPr>
        <sz val="11"/>
        <rFont val="Arial Narrow"/>
        <family val="2"/>
      </rPr>
      <t>"  Дніпропетровської  міської  ради</t>
    </r>
  </si>
  <si>
    <r>
      <t xml:space="preserve">Комунальний заклад освіти "Середня загальноосвітня школа </t>
    </r>
    <r>
      <rPr>
        <b/>
        <sz val="11"/>
        <rFont val="Arial Narrow"/>
        <family val="2"/>
      </rPr>
      <t xml:space="preserve">№117" </t>
    </r>
    <r>
      <rPr>
        <sz val="11"/>
        <rFont val="Arial Narrow"/>
        <family val="2"/>
      </rPr>
      <t>Дніпропетровської  міської  ради</t>
    </r>
  </si>
  <si>
    <r>
      <t xml:space="preserve">Комунальний заклад освіти "Навчально-виховний комплекс </t>
    </r>
    <r>
      <rPr>
        <b/>
        <sz val="11"/>
        <rFont val="Arial Narrow"/>
        <family val="2"/>
      </rPr>
      <t>№131</t>
    </r>
    <r>
      <rPr>
        <sz val="11"/>
        <rFont val="Arial Narrow"/>
        <family val="2"/>
      </rPr>
      <t xml:space="preserve"> "загальноосвітній навчальний заклад  І ступеня - гімназія"  Дніпропетровської  міської  ради</t>
    </r>
  </si>
  <si>
    <r>
      <t xml:space="preserve">Комунальний заклад освіти "Середня загальноосвітня школа </t>
    </r>
    <r>
      <rPr>
        <b/>
        <sz val="11"/>
        <rFont val="Arial Narrow"/>
        <family val="2"/>
      </rPr>
      <t>№133</t>
    </r>
    <r>
      <rPr>
        <sz val="11"/>
        <rFont val="Arial Narrow"/>
        <family val="2"/>
      </rPr>
      <t>"  Дніпропетровської  міської  ради</t>
    </r>
  </si>
  <si>
    <r>
      <t xml:space="preserve">Комунальний заклад освіти "Спеціалізована школа </t>
    </r>
    <r>
      <rPr>
        <b/>
        <sz val="11"/>
        <rFont val="Arial Narrow"/>
        <family val="2"/>
      </rPr>
      <t>№13</t>
    </r>
    <r>
      <rPr>
        <sz val="11"/>
        <rFont val="Arial Narrow"/>
        <family val="2"/>
      </rPr>
      <t>4 гуманістичного навчання та виховання"  Дніпропетровської  міської  ради</t>
    </r>
  </si>
  <si>
    <r>
      <t xml:space="preserve">Комунальний заклад освіти "Спеціалізована середня загальноосвітня школа </t>
    </r>
    <r>
      <rPr>
        <b/>
        <sz val="11"/>
        <rFont val="Arial Narrow"/>
        <family val="2"/>
      </rPr>
      <t>№142</t>
    </r>
    <r>
      <rPr>
        <sz val="11"/>
        <rFont val="Arial Narrow"/>
        <family val="2"/>
      </rPr>
      <t xml:space="preserve"> еколого-економічного профілю"   Дніпропетровської  міської  ради</t>
    </r>
  </si>
  <si>
    <r>
      <t>Комунальний заклад освіти "</t>
    </r>
    <r>
      <rPr>
        <b/>
        <sz val="11"/>
        <rFont val="Arial Narrow"/>
        <family val="2"/>
      </rPr>
      <t>Фінансово-економічний</t>
    </r>
    <r>
      <rPr>
        <sz val="11"/>
        <rFont val="Arial Narrow"/>
        <family val="2"/>
      </rPr>
      <t xml:space="preserve">  </t>
    </r>
    <r>
      <rPr>
        <b/>
        <sz val="11"/>
        <rFont val="Arial Narrow"/>
        <family val="2"/>
      </rPr>
      <t xml:space="preserve">ліцей" </t>
    </r>
    <r>
      <rPr>
        <sz val="11"/>
        <rFont val="Arial Narrow"/>
        <family val="2"/>
      </rPr>
      <t xml:space="preserve">  Дніпропетровської  міської  ради</t>
    </r>
  </si>
  <si>
    <t>Всього    КФК-070201</t>
  </si>
  <si>
    <r>
      <t xml:space="preserve">Комунальний  позашкільний  навчальний  заклад  </t>
    </r>
    <r>
      <rPr>
        <b/>
        <sz val="11"/>
        <rFont val="Arial Narrow"/>
        <family val="2"/>
      </rPr>
      <t>"Будинок творчості  дітей  та юнацтва</t>
    </r>
    <r>
      <rPr>
        <sz val="11"/>
        <rFont val="Arial Narrow"/>
        <family val="2"/>
      </rPr>
      <t>" Дніпропетровської міської ради</t>
    </r>
  </si>
  <si>
    <r>
      <t>Комунальний позашкільний навчальний заклад "</t>
    </r>
    <r>
      <rPr>
        <b/>
        <sz val="11"/>
        <rFont val="Arial Narrow"/>
        <family val="2"/>
      </rPr>
      <t>Центр художньо-естетичної творчості  учнівської  молоді</t>
    </r>
    <r>
      <rPr>
        <sz val="11"/>
        <rFont val="Arial Narrow"/>
        <family val="2"/>
      </rPr>
      <t>" Дніпропетровської  міської   ради</t>
    </r>
  </si>
  <si>
    <t>Всього    КФК-070401</t>
  </si>
  <si>
    <r>
      <t>Логопедичний пункт</t>
    </r>
    <r>
      <rPr>
        <sz val="11"/>
        <rFont val="Arial Narrow"/>
        <family val="2"/>
      </rPr>
      <t xml:space="preserve"> при навчально-виховному комплексі                    </t>
    </r>
    <r>
      <rPr>
        <b/>
        <sz val="11"/>
        <rFont val="Arial Narrow"/>
        <family val="2"/>
      </rPr>
      <t>№ 131</t>
    </r>
    <r>
      <rPr>
        <sz val="11"/>
        <rFont val="Arial Narrow"/>
        <family val="2"/>
      </rPr>
      <t xml:space="preserve"> "загальноосвітньому навчальному закладі   І ступеня - гімназії"</t>
    </r>
  </si>
  <si>
    <r>
      <t>Логопедичний пункт</t>
    </r>
    <r>
      <rPr>
        <sz val="11"/>
        <rFont val="Arial Narrow"/>
        <family val="2"/>
      </rPr>
      <t xml:space="preserve"> при комунальному закладі освіти спеціалізованій школі          </t>
    </r>
    <r>
      <rPr>
        <b/>
        <sz val="11"/>
        <rFont val="Arial Narrow"/>
        <family val="2"/>
      </rPr>
      <t xml:space="preserve">№ 142 </t>
    </r>
    <r>
      <rPr>
        <sz val="11"/>
        <rFont val="Arial Narrow"/>
        <family val="2"/>
      </rPr>
      <t>еколого-економічного профілю</t>
    </r>
  </si>
  <si>
    <t>Методичний кабінет</t>
  </si>
  <si>
    <t>Районна психолого-медико-педагогічна консультація</t>
  </si>
  <si>
    <t>Всього   КФК-070802</t>
  </si>
  <si>
    <r>
      <t xml:space="preserve">Група по технічному нагляду за капітальним будівництвом та ремонтом бюджетних установ відділу освіти районної ради                </t>
    </r>
    <r>
      <rPr>
        <b/>
        <sz val="11"/>
        <rFont val="Arial Narrow"/>
        <family val="2"/>
      </rPr>
      <t>(КФК-070803)</t>
    </r>
  </si>
  <si>
    <r>
      <t xml:space="preserve">Централізована бухгалтерія відділу освіти районної ради      </t>
    </r>
    <r>
      <rPr>
        <b/>
        <sz val="11"/>
        <rFont val="Arial Narrow"/>
        <family val="2"/>
      </rPr>
      <t>(КФК-070804)</t>
    </r>
  </si>
  <si>
    <r>
      <t xml:space="preserve">Допомога дітям-сиротам та дітям, позбавленим батьківського піклування, яким виповнюється 18 років  </t>
    </r>
    <r>
      <rPr>
        <b/>
        <sz val="11"/>
        <rFont val="Arial Narrow"/>
        <family val="2"/>
      </rPr>
      <t>(КФК-070808)</t>
    </r>
  </si>
  <si>
    <t>Всього   КФК-070000</t>
  </si>
  <si>
    <t>Начальник  відділу  освіти</t>
  </si>
  <si>
    <t>Гол.бухгалтер</t>
  </si>
  <si>
    <t>І.М.Трусевич</t>
  </si>
  <si>
    <t>Карпова Р.Д., 23-21-11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</si>
</sst>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"/>
    <numFmt numFmtId="165" formatCode="#,##0.000"/>
    <numFmt numFmtId="166" formatCode="0.0000"/>
    <numFmt numFmtId="167" formatCode="0.0"/>
  </numFmts>
  <fonts count="8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i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 wrapText="1"/>
      <protection/>
    </xf>
    <xf numFmtId="165" fontId="3" fillId="0" borderId="3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65" fontId="3" fillId="0" borderId="9" xfId="0" applyNumberFormat="1" applyFont="1" applyBorder="1" applyAlignment="1">
      <alignment vertical="center"/>
    </xf>
    <xf numFmtId="165" fontId="3" fillId="0" borderId="10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5" fillId="2" borderId="13" xfId="0" applyFont="1" applyFill="1" applyBorder="1" applyAlignment="1" applyProtection="1">
      <alignment horizontal="left" vertical="center" wrapText="1"/>
      <protection/>
    </xf>
    <xf numFmtId="165" fontId="3" fillId="0" borderId="12" xfId="0" applyNumberFormat="1" applyFont="1" applyBorder="1" applyAlignment="1">
      <alignment vertical="center"/>
    </xf>
    <xf numFmtId="165" fontId="3" fillId="0" borderId="13" xfId="0" applyNumberFormat="1" applyFont="1" applyBorder="1" applyAlignment="1">
      <alignment vertical="center"/>
    </xf>
    <xf numFmtId="165" fontId="3" fillId="0" borderId="14" xfId="0" applyNumberFormat="1" applyFont="1" applyBorder="1" applyAlignment="1">
      <alignment vertical="center"/>
    </xf>
    <xf numFmtId="165" fontId="3" fillId="0" borderId="15" xfId="0" applyNumberFormat="1" applyFont="1" applyBorder="1" applyAlignment="1">
      <alignment vertical="center"/>
    </xf>
    <xf numFmtId="165" fontId="3" fillId="0" borderId="16" xfId="0" applyNumberFormat="1" applyFont="1" applyBorder="1" applyAlignment="1">
      <alignment vertical="center"/>
    </xf>
    <xf numFmtId="166" fontId="3" fillId="0" borderId="0" xfId="0" applyNumberFormat="1" applyFont="1" applyAlignment="1">
      <alignment/>
    </xf>
    <xf numFmtId="0" fontId="3" fillId="0" borderId="3" xfId="0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5" fillId="2" borderId="18" xfId="0" applyFont="1" applyFill="1" applyBorder="1" applyAlignment="1" applyProtection="1">
      <alignment horizontal="left" vertical="center" wrapText="1"/>
      <protection/>
    </xf>
    <xf numFmtId="165" fontId="3" fillId="0" borderId="17" xfId="0" applyNumberFormat="1" applyFont="1" applyBorder="1" applyAlignment="1">
      <alignment vertical="center"/>
    </xf>
    <xf numFmtId="165" fontId="3" fillId="0" borderId="18" xfId="0" applyNumberFormat="1" applyFont="1" applyBorder="1" applyAlignment="1">
      <alignment vertical="center"/>
    </xf>
    <xf numFmtId="165" fontId="3" fillId="0" borderId="19" xfId="0" applyNumberFormat="1" applyFont="1" applyBorder="1" applyAlignment="1">
      <alignment vertical="center"/>
    </xf>
    <xf numFmtId="165" fontId="3" fillId="0" borderId="20" xfId="0" applyNumberFormat="1" applyFont="1" applyBorder="1" applyAlignment="1">
      <alignment vertical="center"/>
    </xf>
    <xf numFmtId="165" fontId="3" fillId="0" borderId="21" xfId="0" applyNumberFormat="1" applyFont="1" applyBorder="1" applyAlignment="1">
      <alignment vertical="center"/>
    </xf>
    <xf numFmtId="165" fontId="6" fillId="0" borderId="22" xfId="0" applyNumberFormat="1" applyFont="1" applyBorder="1" applyAlignment="1">
      <alignment vertical="center"/>
    </xf>
    <xf numFmtId="165" fontId="6" fillId="0" borderId="23" xfId="0" applyNumberFormat="1" applyFont="1" applyBorder="1" applyAlignment="1">
      <alignment vertical="center"/>
    </xf>
    <xf numFmtId="165" fontId="6" fillId="0" borderId="7" xfId="0" applyNumberFormat="1" applyFont="1" applyBorder="1" applyAlignment="1">
      <alignment vertical="center"/>
    </xf>
    <xf numFmtId="165" fontId="6" fillId="0" borderId="8" xfId="0" applyNumberFormat="1" applyFont="1" applyBorder="1" applyAlignment="1">
      <alignment vertical="center"/>
    </xf>
    <xf numFmtId="165" fontId="6" fillId="0" borderId="24" xfId="0" applyNumberFormat="1" applyFont="1" applyBorder="1" applyAlignment="1">
      <alignment vertical="center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>
      <alignment vertical="center"/>
    </xf>
    <xf numFmtId="0" fontId="5" fillId="2" borderId="23" xfId="0" applyFont="1" applyFill="1" applyBorder="1" applyAlignment="1" applyProtection="1">
      <alignment horizontal="center" vertical="center" wrapText="1"/>
      <protection locked="0"/>
    </xf>
    <xf numFmtId="165" fontId="3" fillId="0" borderId="22" xfId="0" applyNumberFormat="1" applyFont="1" applyBorder="1" applyAlignment="1">
      <alignment vertical="center"/>
    </xf>
    <xf numFmtId="165" fontId="3" fillId="0" borderId="23" xfId="0" applyNumberFormat="1" applyFont="1" applyBorder="1" applyAlignment="1">
      <alignment vertical="center"/>
    </xf>
    <xf numFmtId="165" fontId="3" fillId="0" borderId="7" xfId="0" applyNumberFormat="1" applyFont="1" applyBorder="1" applyAlignment="1">
      <alignment vertical="center"/>
    </xf>
    <xf numFmtId="165" fontId="3" fillId="0" borderId="8" xfId="0" applyNumberFormat="1" applyFont="1" applyBorder="1" applyAlignment="1">
      <alignment vertical="center"/>
    </xf>
    <xf numFmtId="165" fontId="3" fillId="0" borderId="24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workbookViewId="0" topLeftCell="A1">
      <selection activeCell="H78" sqref="H78"/>
    </sheetView>
  </sheetViews>
  <sheetFormatPr defaultColWidth="9.00390625" defaultRowHeight="12.75"/>
  <cols>
    <col min="1" max="1" width="3.875" style="1" customWidth="1"/>
    <col min="2" max="2" width="34.375" style="2" customWidth="1"/>
    <col min="3" max="3" width="10.875" style="1" customWidth="1"/>
    <col min="4" max="4" width="11.25390625" style="1" customWidth="1"/>
    <col min="5" max="5" width="11.00390625" style="1" customWidth="1"/>
    <col min="6" max="7" width="10.375" style="1" customWidth="1"/>
    <col min="8" max="8" width="8.00390625" style="1" customWidth="1"/>
    <col min="9" max="9" width="10.125" style="1" customWidth="1"/>
    <col min="10" max="11" width="9.875" style="1" customWidth="1"/>
    <col min="12" max="12" width="10.125" style="1" customWidth="1"/>
    <col min="13" max="13" width="10.375" style="1" customWidth="1"/>
    <col min="14" max="14" width="10.00390625" style="1" customWidth="1"/>
    <col min="15" max="15" width="9.375" style="1" customWidth="1"/>
    <col min="16" max="16" width="0.6171875" style="1" customWidth="1"/>
    <col min="17" max="16384" width="8.75390625" style="1" customWidth="1"/>
  </cols>
  <sheetData>
    <row r="1" spans="2:12" ht="16.5">
      <c r="B1" s="75" t="s">
        <v>2</v>
      </c>
      <c r="C1" s="75"/>
      <c r="D1" s="75"/>
      <c r="E1" s="75"/>
      <c r="F1" s="75"/>
      <c r="G1" s="75"/>
      <c r="H1" s="75"/>
      <c r="I1" s="75"/>
      <c r="J1" s="75"/>
      <c r="K1" s="75"/>
      <c r="L1" s="75"/>
    </row>
    <row r="2" ht="12" customHeight="1">
      <c r="N2" s="1" t="s">
        <v>3</v>
      </c>
    </row>
    <row r="3" ht="13.5" customHeight="1" thickBot="1">
      <c r="L3" s="1" t="s">
        <v>4</v>
      </c>
    </row>
    <row r="4" spans="1:15" s="5" customFormat="1" ht="17.25" thickBot="1">
      <c r="A4" s="3"/>
      <c r="B4" s="4"/>
      <c r="C4" s="3"/>
      <c r="D4" s="76" t="s">
        <v>5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</row>
    <row r="5" spans="1:15" s="2" customFormat="1" ht="16.5">
      <c r="A5" s="6" t="s">
        <v>6</v>
      </c>
      <c r="B5" s="7" t="s">
        <v>7</v>
      </c>
      <c r="C5" s="8" t="s">
        <v>8</v>
      </c>
      <c r="D5" s="4" t="s">
        <v>9</v>
      </c>
      <c r="E5" s="9" t="s">
        <v>10</v>
      </c>
      <c r="F5" s="4" t="s">
        <v>11</v>
      </c>
      <c r="G5" s="9" t="s">
        <v>12</v>
      </c>
      <c r="H5" s="4" t="s">
        <v>13</v>
      </c>
      <c r="I5" s="78" t="s">
        <v>14</v>
      </c>
      <c r="J5" s="79"/>
      <c r="K5" s="80"/>
      <c r="L5" s="4" t="s">
        <v>11</v>
      </c>
      <c r="M5" s="9" t="s">
        <v>15</v>
      </c>
      <c r="N5" s="4" t="s">
        <v>16</v>
      </c>
      <c r="O5" s="9" t="s">
        <v>17</v>
      </c>
    </row>
    <row r="6" spans="1:15" s="2" customFormat="1" ht="14.25" customHeight="1" thickBot="1">
      <c r="A6" s="6" t="s">
        <v>18</v>
      </c>
      <c r="B6" s="7" t="s">
        <v>19</v>
      </c>
      <c r="C6" s="8" t="s">
        <v>20</v>
      </c>
      <c r="D6" s="7" t="s">
        <v>21</v>
      </c>
      <c r="E6" s="8" t="s">
        <v>22</v>
      </c>
      <c r="F6" s="7" t="s">
        <v>23</v>
      </c>
      <c r="G6" s="8" t="s">
        <v>24</v>
      </c>
      <c r="H6" s="7" t="s">
        <v>24</v>
      </c>
      <c r="I6" s="81" t="s">
        <v>25</v>
      </c>
      <c r="J6" s="82"/>
      <c r="K6" s="83"/>
      <c r="L6" s="7" t="s">
        <v>26</v>
      </c>
      <c r="M6" s="8"/>
      <c r="N6" s="7" t="s">
        <v>27</v>
      </c>
      <c r="O6" s="8" t="s">
        <v>28</v>
      </c>
    </row>
    <row r="7" spans="1:16" s="2" customFormat="1" ht="33.75" thickBot="1">
      <c r="A7" s="12"/>
      <c r="B7" s="10" t="s">
        <v>29</v>
      </c>
      <c r="C7" s="13" t="s">
        <v>30</v>
      </c>
      <c r="D7" s="10" t="s">
        <v>31</v>
      </c>
      <c r="E7" s="14" t="s">
        <v>32</v>
      </c>
      <c r="F7" s="10" t="s">
        <v>33</v>
      </c>
      <c r="G7" s="13" t="s">
        <v>34</v>
      </c>
      <c r="H7" s="10"/>
      <c r="I7" s="15" t="s">
        <v>35</v>
      </c>
      <c r="J7" s="16" t="s">
        <v>36</v>
      </c>
      <c r="K7" s="11" t="s">
        <v>0</v>
      </c>
      <c r="L7" s="10" t="s">
        <v>37</v>
      </c>
      <c r="M7" s="13" t="s">
        <v>38</v>
      </c>
      <c r="N7" s="10" t="s">
        <v>39</v>
      </c>
      <c r="O7" s="13"/>
      <c r="P7" s="17"/>
    </row>
    <row r="8" spans="1:15" ht="63.75" customHeight="1">
      <c r="A8" s="18">
        <v>1</v>
      </c>
      <c r="B8" s="19" t="s">
        <v>40</v>
      </c>
      <c r="C8" s="20">
        <f>SUM(D8,E8,F8,G8,H8,K8,L8,M8,N8,O8)</f>
        <v>2901.8610000000003</v>
      </c>
      <c r="D8" s="21">
        <v>452.213</v>
      </c>
      <c r="E8" s="20">
        <v>2176.65</v>
      </c>
      <c r="F8" s="21">
        <v>0.603</v>
      </c>
      <c r="G8" s="20"/>
      <c r="H8" s="21"/>
      <c r="I8" s="22">
        <v>218.897</v>
      </c>
      <c r="J8" s="23">
        <v>24.335</v>
      </c>
      <c r="K8" s="24">
        <f>SUM(I8,J8)</f>
        <v>243.232</v>
      </c>
      <c r="L8" s="21"/>
      <c r="M8" s="20">
        <v>0.335</v>
      </c>
      <c r="N8" s="21"/>
      <c r="O8" s="20">
        <v>28.827999999999996</v>
      </c>
    </row>
    <row r="9" spans="1:15" ht="44.25" customHeight="1">
      <c r="A9" s="25">
        <v>2</v>
      </c>
      <c r="B9" s="26" t="s">
        <v>41</v>
      </c>
      <c r="C9" s="27">
        <f aca="true" t="shared" si="0" ref="C9:C65">SUM(D9,E9,F9,G9,H9,K9,L9,M9,N9,O9)</f>
        <v>2373.19</v>
      </c>
      <c r="D9" s="28">
        <v>418.524</v>
      </c>
      <c r="E9" s="27">
        <v>1462.1109999999999</v>
      </c>
      <c r="F9" s="28">
        <v>0.603</v>
      </c>
      <c r="G9" s="27"/>
      <c r="H9" s="28"/>
      <c r="I9" s="29">
        <v>226.133</v>
      </c>
      <c r="J9" s="30">
        <v>199.668</v>
      </c>
      <c r="K9" s="31">
        <f aca="true" t="shared" si="1" ref="K9:K53">SUM(I9,J9)</f>
        <v>425.80100000000004</v>
      </c>
      <c r="L9" s="28">
        <v>12</v>
      </c>
      <c r="M9" s="27">
        <v>0.568</v>
      </c>
      <c r="N9" s="28"/>
      <c r="O9" s="27">
        <v>53.583</v>
      </c>
    </row>
    <row r="10" spans="1:16" ht="42.75" customHeight="1">
      <c r="A10" s="18">
        <v>3</v>
      </c>
      <c r="B10" s="26" t="s">
        <v>42</v>
      </c>
      <c r="C10" s="20">
        <f t="shared" si="0"/>
        <v>2671.3500000000004</v>
      </c>
      <c r="D10" s="21">
        <v>437.115</v>
      </c>
      <c r="E10" s="20">
        <v>1249.592</v>
      </c>
      <c r="F10" s="21">
        <v>38.954</v>
      </c>
      <c r="G10" s="20">
        <v>530</v>
      </c>
      <c r="H10" s="21"/>
      <c r="I10" s="22">
        <v>194.015</v>
      </c>
      <c r="J10" s="23">
        <v>174.946</v>
      </c>
      <c r="K10" s="24">
        <f t="shared" si="1"/>
        <v>368.961</v>
      </c>
      <c r="L10" s="21"/>
      <c r="M10" s="20">
        <v>0.547</v>
      </c>
      <c r="N10" s="21"/>
      <c r="O10" s="20">
        <v>46.181000000000004</v>
      </c>
      <c r="P10" s="32"/>
    </row>
    <row r="11" spans="1:15" ht="45" customHeight="1">
      <c r="A11" s="25">
        <v>4</v>
      </c>
      <c r="B11" s="26" t="s">
        <v>43</v>
      </c>
      <c r="C11" s="27">
        <f t="shared" si="0"/>
        <v>3600.2520000000004</v>
      </c>
      <c r="D11" s="28">
        <v>583.606</v>
      </c>
      <c r="E11" s="27">
        <v>2156.194</v>
      </c>
      <c r="F11" s="28">
        <v>0.603</v>
      </c>
      <c r="G11" s="27"/>
      <c r="H11" s="28"/>
      <c r="I11" s="29">
        <v>450.896</v>
      </c>
      <c r="J11" s="30">
        <v>378.511</v>
      </c>
      <c r="K11" s="31">
        <f t="shared" si="1"/>
        <v>829.407</v>
      </c>
      <c r="L11" s="28"/>
      <c r="M11" s="27">
        <v>1.086</v>
      </c>
      <c r="N11" s="28"/>
      <c r="O11" s="27">
        <v>29.356</v>
      </c>
    </row>
    <row r="12" spans="1:15" ht="44.25" customHeight="1">
      <c r="A12" s="18">
        <v>5</v>
      </c>
      <c r="B12" s="19" t="s">
        <v>44</v>
      </c>
      <c r="C12" s="20">
        <f t="shared" si="0"/>
        <v>3921.6869999999994</v>
      </c>
      <c r="D12" s="21">
        <v>777.946</v>
      </c>
      <c r="E12" s="20">
        <v>2408.6</v>
      </c>
      <c r="F12" s="21">
        <v>0.603</v>
      </c>
      <c r="G12" s="20"/>
      <c r="H12" s="21"/>
      <c r="I12" s="22">
        <v>365.264</v>
      </c>
      <c r="J12" s="23">
        <v>344.249</v>
      </c>
      <c r="K12" s="24">
        <f t="shared" si="1"/>
        <v>709.513</v>
      </c>
      <c r="L12" s="21"/>
      <c r="M12" s="20">
        <v>0.988</v>
      </c>
      <c r="N12" s="21"/>
      <c r="O12" s="20">
        <v>24.037</v>
      </c>
    </row>
    <row r="13" spans="1:15" ht="48.75" customHeight="1">
      <c r="A13" s="25">
        <v>6</v>
      </c>
      <c r="B13" s="26" t="s">
        <v>45</v>
      </c>
      <c r="C13" s="27">
        <f t="shared" si="0"/>
        <v>1094.7359999999999</v>
      </c>
      <c r="D13" s="28">
        <v>100.916</v>
      </c>
      <c r="E13" s="27">
        <v>563.4680000000001</v>
      </c>
      <c r="F13" s="28">
        <v>0.603</v>
      </c>
      <c r="G13" s="27">
        <v>270</v>
      </c>
      <c r="H13" s="28"/>
      <c r="I13" s="29">
        <v>62.096</v>
      </c>
      <c r="J13" s="30">
        <v>53.142</v>
      </c>
      <c r="K13" s="31">
        <f t="shared" si="1"/>
        <v>115.238</v>
      </c>
      <c r="L13" s="28"/>
      <c r="M13" s="27">
        <v>0.168</v>
      </c>
      <c r="N13" s="28"/>
      <c r="O13" s="27">
        <v>44.343</v>
      </c>
    </row>
    <row r="14" spans="1:15" ht="44.25" customHeight="1">
      <c r="A14" s="18">
        <v>7</v>
      </c>
      <c r="B14" s="19" t="s">
        <v>46</v>
      </c>
      <c r="C14" s="20">
        <f t="shared" si="0"/>
        <v>3888.866</v>
      </c>
      <c r="D14" s="21">
        <v>746.548</v>
      </c>
      <c r="E14" s="20">
        <v>2146.491</v>
      </c>
      <c r="F14" s="21">
        <v>0.603</v>
      </c>
      <c r="G14" s="20">
        <v>400</v>
      </c>
      <c r="H14" s="21"/>
      <c r="I14" s="22">
        <v>287.826</v>
      </c>
      <c r="J14" s="23">
        <v>258.245</v>
      </c>
      <c r="K14" s="24">
        <f t="shared" si="1"/>
        <v>546.071</v>
      </c>
      <c r="L14" s="21"/>
      <c r="M14" s="20">
        <v>0.748</v>
      </c>
      <c r="N14" s="21"/>
      <c r="O14" s="20">
        <v>48.405</v>
      </c>
    </row>
    <row r="15" spans="1:15" ht="48" customHeight="1">
      <c r="A15" s="25">
        <v>8</v>
      </c>
      <c r="B15" s="26" t="s">
        <v>47</v>
      </c>
      <c r="C15" s="27">
        <f t="shared" si="0"/>
        <v>2761.59</v>
      </c>
      <c r="D15" s="28">
        <v>565.161</v>
      </c>
      <c r="E15" s="27">
        <v>1720.463</v>
      </c>
      <c r="F15" s="28">
        <v>0.603</v>
      </c>
      <c r="G15" s="27"/>
      <c r="H15" s="28"/>
      <c r="I15" s="29">
        <v>215.833</v>
      </c>
      <c r="J15" s="30">
        <v>200.656</v>
      </c>
      <c r="K15" s="31">
        <f t="shared" si="1"/>
        <v>416.48900000000003</v>
      </c>
      <c r="L15" s="28">
        <v>9</v>
      </c>
      <c r="M15" s="27">
        <v>0.614</v>
      </c>
      <c r="N15" s="28"/>
      <c r="O15" s="27">
        <v>49.26</v>
      </c>
    </row>
    <row r="16" spans="1:15" ht="44.25" customHeight="1">
      <c r="A16" s="33">
        <v>9</v>
      </c>
      <c r="B16" s="19" t="s">
        <v>48</v>
      </c>
      <c r="C16" s="20">
        <f t="shared" si="0"/>
        <v>1780.643</v>
      </c>
      <c r="D16" s="34">
        <v>276.755</v>
      </c>
      <c r="E16" s="20">
        <v>1147.009</v>
      </c>
      <c r="F16" s="34">
        <v>0.603</v>
      </c>
      <c r="G16" s="20"/>
      <c r="H16" s="34"/>
      <c r="I16" s="22">
        <v>162.111</v>
      </c>
      <c r="J16" s="23">
        <v>150.824</v>
      </c>
      <c r="K16" s="24">
        <f t="shared" si="1"/>
        <v>312.935</v>
      </c>
      <c r="L16" s="34"/>
      <c r="M16" s="20">
        <v>0.426</v>
      </c>
      <c r="N16" s="34"/>
      <c r="O16" s="20">
        <v>42.915</v>
      </c>
    </row>
    <row r="17" spans="1:15" ht="57" customHeight="1">
      <c r="A17" s="35">
        <v>10</v>
      </c>
      <c r="B17" s="26" t="s">
        <v>49</v>
      </c>
      <c r="C17" s="27">
        <f t="shared" si="0"/>
        <v>3273.4210000000003</v>
      </c>
      <c r="D17" s="28">
        <v>537.079</v>
      </c>
      <c r="E17" s="27">
        <v>2161.823</v>
      </c>
      <c r="F17" s="28">
        <v>0.603</v>
      </c>
      <c r="G17" s="27"/>
      <c r="H17" s="28"/>
      <c r="I17" s="29">
        <v>306.871</v>
      </c>
      <c r="J17" s="30">
        <v>236.829</v>
      </c>
      <c r="K17" s="31">
        <f t="shared" si="1"/>
        <v>543.7</v>
      </c>
      <c r="L17" s="28"/>
      <c r="M17" s="27">
        <v>0.722</v>
      </c>
      <c r="N17" s="28"/>
      <c r="O17" s="27">
        <v>29.494</v>
      </c>
    </row>
    <row r="18" spans="1:15" ht="43.5" customHeight="1">
      <c r="A18" s="33">
        <v>11</v>
      </c>
      <c r="B18" s="19" t="s">
        <v>50</v>
      </c>
      <c r="C18" s="20">
        <f t="shared" si="0"/>
        <v>3890.9139999999998</v>
      </c>
      <c r="D18" s="34">
        <v>791.028</v>
      </c>
      <c r="E18" s="20">
        <v>2091.654</v>
      </c>
      <c r="F18" s="34">
        <v>0.603</v>
      </c>
      <c r="G18" s="20">
        <v>280</v>
      </c>
      <c r="H18" s="34"/>
      <c r="I18" s="22">
        <v>369.547</v>
      </c>
      <c r="J18" s="23">
        <v>324.014</v>
      </c>
      <c r="K18" s="24">
        <f t="shared" si="1"/>
        <v>693.561</v>
      </c>
      <c r="L18" s="34"/>
      <c r="M18" s="20">
        <v>0.888</v>
      </c>
      <c r="N18" s="34"/>
      <c r="O18" s="20">
        <v>33.18</v>
      </c>
    </row>
    <row r="19" spans="1:15" ht="46.5" customHeight="1">
      <c r="A19" s="35">
        <v>12</v>
      </c>
      <c r="B19" s="26" t="s">
        <v>51</v>
      </c>
      <c r="C19" s="27">
        <f t="shared" si="0"/>
        <v>2391.302</v>
      </c>
      <c r="D19" s="28">
        <v>445.136</v>
      </c>
      <c r="E19" s="27">
        <v>1479.463</v>
      </c>
      <c r="F19" s="28">
        <v>0.603</v>
      </c>
      <c r="G19" s="27"/>
      <c r="H19" s="28"/>
      <c r="I19" s="29">
        <v>214.246</v>
      </c>
      <c r="J19" s="30">
        <v>202.959</v>
      </c>
      <c r="K19" s="31">
        <f t="shared" si="1"/>
        <v>417.20500000000004</v>
      </c>
      <c r="L19" s="28"/>
      <c r="M19" s="27">
        <v>0.586</v>
      </c>
      <c r="N19" s="28"/>
      <c r="O19" s="27">
        <v>48.309000000000005</v>
      </c>
    </row>
    <row r="20" spans="1:15" ht="46.5" customHeight="1">
      <c r="A20" s="33">
        <v>13</v>
      </c>
      <c r="B20" s="19" t="s">
        <v>52</v>
      </c>
      <c r="C20" s="20">
        <f t="shared" si="0"/>
        <v>2546.9530000000004</v>
      </c>
      <c r="D20" s="34">
        <v>512.907</v>
      </c>
      <c r="E20" s="20">
        <v>1565.8580000000002</v>
      </c>
      <c r="F20" s="34">
        <v>0.603</v>
      </c>
      <c r="G20" s="20">
        <v>28</v>
      </c>
      <c r="H20" s="34"/>
      <c r="I20" s="22">
        <v>199.668</v>
      </c>
      <c r="J20" s="23">
        <v>186.049</v>
      </c>
      <c r="K20" s="24">
        <f t="shared" si="1"/>
        <v>385.717</v>
      </c>
      <c r="L20" s="34">
        <v>9</v>
      </c>
      <c r="M20" s="20">
        <v>0.542</v>
      </c>
      <c r="N20" s="34"/>
      <c r="O20" s="20">
        <v>44.326</v>
      </c>
    </row>
    <row r="21" spans="1:15" ht="40.5" customHeight="1">
      <c r="A21" s="35">
        <v>14</v>
      </c>
      <c r="B21" s="26" t="s">
        <v>53</v>
      </c>
      <c r="C21" s="27">
        <f t="shared" si="0"/>
        <v>3051.041</v>
      </c>
      <c r="D21" s="28">
        <v>514.469</v>
      </c>
      <c r="E21" s="27">
        <v>1745.634</v>
      </c>
      <c r="F21" s="28">
        <v>0.603</v>
      </c>
      <c r="G21" s="27">
        <v>250</v>
      </c>
      <c r="H21" s="28"/>
      <c r="I21" s="29">
        <v>253.57</v>
      </c>
      <c r="J21" s="30">
        <v>232.555</v>
      </c>
      <c r="K21" s="31">
        <f t="shared" si="1"/>
        <v>486.125</v>
      </c>
      <c r="L21" s="28">
        <v>12</v>
      </c>
      <c r="M21" s="27">
        <v>0.581</v>
      </c>
      <c r="N21" s="28"/>
      <c r="O21" s="27">
        <v>41.629000000000005</v>
      </c>
    </row>
    <row r="22" spans="1:15" ht="51" customHeight="1">
      <c r="A22" s="33">
        <v>15</v>
      </c>
      <c r="B22" s="19" t="s">
        <v>54</v>
      </c>
      <c r="C22" s="20">
        <f t="shared" si="0"/>
        <v>1844.5690000000004</v>
      </c>
      <c r="D22" s="34">
        <v>287.92</v>
      </c>
      <c r="E22" s="20">
        <v>1179.5030000000002</v>
      </c>
      <c r="F22" s="34">
        <v>0.603</v>
      </c>
      <c r="G22" s="20"/>
      <c r="H22" s="34"/>
      <c r="I22" s="22">
        <v>173.799</v>
      </c>
      <c r="J22" s="23">
        <v>157.063</v>
      </c>
      <c r="K22" s="24">
        <f t="shared" si="1"/>
        <v>330.86199999999997</v>
      </c>
      <c r="L22" s="34"/>
      <c r="M22" s="20">
        <v>0.452</v>
      </c>
      <c r="N22" s="34"/>
      <c r="O22" s="20">
        <v>45.229</v>
      </c>
    </row>
    <row r="23" spans="1:15" ht="57" customHeight="1">
      <c r="A23" s="35">
        <v>16</v>
      </c>
      <c r="B23" s="26" t="s">
        <v>55</v>
      </c>
      <c r="C23" s="27">
        <f t="shared" si="0"/>
        <v>4012.1620000000003</v>
      </c>
      <c r="D23" s="28">
        <v>636.064</v>
      </c>
      <c r="E23" s="27">
        <v>2575.9610000000002</v>
      </c>
      <c r="F23" s="28">
        <v>15.603</v>
      </c>
      <c r="G23" s="27">
        <v>150</v>
      </c>
      <c r="H23" s="28"/>
      <c r="I23" s="29">
        <v>363.526</v>
      </c>
      <c r="J23" s="30">
        <v>240.943</v>
      </c>
      <c r="K23" s="31">
        <f t="shared" si="1"/>
        <v>604.469</v>
      </c>
      <c r="L23" s="28"/>
      <c r="M23" s="27">
        <v>0.882</v>
      </c>
      <c r="N23" s="28"/>
      <c r="O23" s="27">
        <v>29.183000000000003</v>
      </c>
    </row>
    <row r="24" spans="1:15" ht="44.25" customHeight="1">
      <c r="A24" s="33">
        <v>17</v>
      </c>
      <c r="B24" s="19" t="s">
        <v>56</v>
      </c>
      <c r="C24" s="20">
        <f t="shared" si="0"/>
        <v>3067.1240000000003</v>
      </c>
      <c r="D24" s="34">
        <v>495.174</v>
      </c>
      <c r="E24" s="20">
        <v>1876.8180000000002</v>
      </c>
      <c r="F24" s="34">
        <v>0.603</v>
      </c>
      <c r="G24" s="20"/>
      <c r="H24" s="34"/>
      <c r="I24" s="22">
        <v>346.8</v>
      </c>
      <c r="J24" s="23">
        <v>301.266</v>
      </c>
      <c r="K24" s="24">
        <f t="shared" si="1"/>
        <v>648.066</v>
      </c>
      <c r="L24" s="34"/>
      <c r="M24" s="20">
        <v>0.717</v>
      </c>
      <c r="N24" s="34"/>
      <c r="O24" s="20">
        <v>45.745999999999995</v>
      </c>
    </row>
    <row r="25" spans="1:15" ht="44.25" customHeight="1">
      <c r="A25" s="35">
        <v>18</v>
      </c>
      <c r="B25" s="26" t="s">
        <v>57</v>
      </c>
      <c r="C25" s="27">
        <f t="shared" si="0"/>
        <v>3850.3310000000006</v>
      </c>
      <c r="D25" s="28">
        <v>657.337</v>
      </c>
      <c r="E25" s="27">
        <v>2334.3720000000003</v>
      </c>
      <c r="F25" s="28">
        <v>0.603</v>
      </c>
      <c r="G25" s="27"/>
      <c r="H25" s="28"/>
      <c r="I25" s="29">
        <v>431.226</v>
      </c>
      <c r="J25" s="30">
        <v>375.965</v>
      </c>
      <c r="K25" s="31">
        <f t="shared" si="1"/>
        <v>807.191</v>
      </c>
      <c r="L25" s="28"/>
      <c r="M25" s="27">
        <v>1.109</v>
      </c>
      <c r="N25" s="28"/>
      <c r="O25" s="27">
        <v>49.719</v>
      </c>
    </row>
    <row r="26" spans="1:15" ht="60" customHeight="1">
      <c r="A26" s="33">
        <v>19</v>
      </c>
      <c r="B26" s="19" t="s">
        <v>58</v>
      </c>
      <c r="C26" s="20">
        <f t="shared" si="0"/>
        <v>2803.9160000000006</v>
      </c>
      <c r="D26" s="34">
        <v>590.51</v>
      </c>
      <c r="E26" s="20">
        <v>1820.8220000000001</v>
      </c>
      <c r="F26" s="34">
        <v>0.603</v>
      </c>
      <c r="G26" s="20"/>
      <c r="H26" s="34"/>
      <c r="I26" s="22">
        <v>199.257</v>
      </c>
      <c r="J26" s="23">
        <v>141.275</v>
      </c>
      <c r="K26" s="24">
        <f t="shared" si="1"/>
        <v>340.53200000000004</v>
      </c>
      <c r="L26" s="34"/>
      <c r="M26" s="20">
        <v>0.472</v>
      </c>
      <c r="N26" s="34"/>
      <c r="O26" s="20">
        <v>50.977</v>
      </c>
    </row>
    <row r="27" spans="1:15" ht="45" customHeight="1">
      <c r="A27" s="35">
        <v>20</v>
      </c>
      <c r="B27" s="26" t="s">
        <v>59</v>
      </c>
      <c r="C27" s="27">
        <f t="shared" si="0"/>
        <v>589.756</v>
      </c>
      <c r="D27" s="28">
        <v>124.567</v>
      </c>
      <c r="E27" s="27">
        <v>381.859</v>
      </c>
      <c r="F27" s="28">
        <v>39.35</v>
      </c>
      <c r="G27" s="27"/>
      <c r="H27" s="28"/>
      <c r="I27" s="29">
        <v>22.384</v>
      </c>
      <c r="J27" s="30">
        <v>18.493</v>
      </c>
      <c r="K27" s="31">
        <f t="shared" si="1"/>
        <v>40.876999999999995</v>
      </c>
      <c r="L27" s="28"/>
      <c r="M27" s="27">
        <v>0.181</v>
      </c>
      <c r="N27" s="28"/>
      <c r="O27" s="27">
        <v>2.9219999999999997</v>
      </c>
    </row>
    <row r="28" spans="1:15" ht="46.5" customHeight="1">
      <c r="A28" s="33">
        <v>21</v>
      </c>
      <c r="B28" s="19" t="s">
        <v>60</v>
      </c>
      <c r="C28" s="20">
        <f t="shared" si="0"/>
        <v>1760.4470000000001</v>
      </c>
      <c r="D28" s="34">
        <v>231.007</v>
      </c>
      <c r="E28" s="20">
        <v>1140.102</v>
      </c>
      <c r="F28" s="34">
        <v>0.603</v>
      </c>
      <c r="G28" s="20"/>
      <c r="H28" s="34"/>
      <c r="I28" s="22">
        <v>193.613</v>
      </c>
      <c r="J28" s="23">
        <v>164.816</v>
      </c>
      <c r="K28" s="24">
        <f t="shared" si="1"/>
        <v>358.429</v>
      </c>
      <c r="L28" s="34"/>
      <c r="M28" s="20">
        <v>0.423</v>
      </c>
      <c r="N28" s="34"/>
      <c r="O28" s="20">
        <v>29.883</v>
      </c>
    </row>
    <row r="29" spans="1:15" ht="66">
      <c r="A29" s="35">
        <v>22</v>
      </c>
      <c r="B29" s="26" t="s">
        <v>61</v>
      </c>
      <c r="C29" s="27">
        <f t="shared" si="0"/>
        <v>3133.5769999999998</v>
      </c>
      <c r="D29" s="28">
        <v>658.2130000000001</v>
      </c>
      <c r="E29" s="27">
        <v>1860.54</v>
      </c>
      <c r="F29" s="28">
        <v>0.603</v>
      </c>
      <c r="G29" s="27"/>
      <c r="H29" s="28"/>
      <c r="I29" s="29">
        <v>298.135</v>
      </c>
      <c r="J29" s="30">
        <v>267.78</v>
      </c>
      <c r="K29" s="31">
        <f t="shared" si="1"/>
        <v>565.915</v>
      </c>
      <c r="L29" s="28"/>
      <c r="M29" s="27">
        <v>0.74</v>
      </c>
      <c r="N29" s="28"/>
      <c r="O29" s="27">
        <v>47.566</v>
      </c>
    </row>
    <row r="30" spans="1:15" ht="46.5" customHeight="1">
      <c r="A30" s="33">
        <v>23</v>
      </c>
      <c r="B30" s="19" t="s">
        <v>62</v>
      </c>
      <c r="C30" s="20">
        <f t="shared" si="0"/>
        <v>3177.846</v>
      </c>
      <c r="D30" s="34">
        <v>640.371</v>
      </c>
      <c r="E30" s="20">
        <v>1908.136</v>
      </c>
      <c r="F30" s="34">
        <v>0.603</v>
      </c>
      <c r="G30" s="20"/>
      <c r="H30" s="34"/>
      <c r="I30" s="22">
        <v>299.113</v>
      </c>
      <c r="J30" s="23">
        <v>281.989</v>
      </c>
      <c r="K30" s="24">
        <f t="shared" si="1"/>
        <v>581.102</v>
      </c>
      <c r="L30" s="34"/>
      <c r="M30" s="20">
        <v>0.792</v>
      </c>
      <c r="N30" s="34"/>
      <c r="O30" s="20">
        <v>46.842</v>
      </c>
    </row>
    <row r="31" spans="1:15" ht="57" customHeight="1" thickBot="1">
      <c r="A31" s="36">
        <v>24</v>
      </c>
      <c r="B31" s="37" t="s">
        <v>63</v>
      </c>
      <c r="C31" s="38">
        <f t="shared" si="0"/>
        <v>3415.629</v>
      </c>
      <c r="D31" s="39">
        <v>571.33</v>
      </c>
      <c r="E31" s="38">
        <v>2188.703</v>
      </c>
      <c r="F31" s="39">
        <v>0.603</v>
      </c>
      <c r="G31" s="38"/>
      <c r="H31" s="39"/>
      <c r="I31" s="40">
        <v>358.464</v>
      </c>
      <c r="J31" s="41">
        <v>264.29</v>
      </c>
      <c r="K31" s="42">
        <f t="shared" si="1"/>
        <v>622.754</v>
      </c>
      <c r="L31" s="39"/>
      <c r="M31" s="38">
        <v>0.872</v>
      </c>
      <c r="N31" s="39"/>
      <c r="O31" s="38">
        <v>31.366999999999997</v>
      </c>
    </row>
    <row r="32" spans="1:15" ht="17.25" thickBot="1">
      <c r="A32" s="73" t="s">
        <v>64</v>
      </c>
      <c r="B32" s="74"/>
      <c r="C32" s="43">
        <f>SUM(C8:C31)</f>
        <v>67803.163</v>
      </c>
      <c r="D32" s="44">
        <f>SUM(D8:D31)</f>
        <v>12051.895999999999</v>
      </c>
      <c r="E32" s="43">
        <f aca="true" t="shared" si="2" ref="E32:O32">SUM(E8:E31)</f>
        <v>41341.826</v>
      </c>
      <c r="F32" s="44">
        <f t="shared" si="2"/>
        <v>106.57</v>
      </c>
      <c r="G32" s="43">
        <f t="shared" si="2"/>
        <v>1908</v>
      </c>
      <c r="H32" s="44">
        <f t="shared" si="2"/>
        <v>0</v>
      </c>
      <c r="I32" s="45">
        <f t="shared" si="2"/>
        <v>6213.29</v>
      </c>
      <c r="J32" s="46">
        <f t="shared" si="2"/>
        <v>5180.861999999999</v>
      </c>
      <c r="K32" s="47">
        <f t="shared" si="2"/>
        <v>11394.152</v>
      </c>
      <c r="L32" s="44">
        <f t="shared" si="2"/>
        <v>42</v>
      </c>
      <c r="M32" s="43">
        <f t="shared" si="2"/>
        <v>15.438999999999998</v>
      </c>
      <c r="N32" s="44">
        <f t="shared" si="2"/>
        <v>0</v>
      </c>
      <c r="O32" s="43">
        <f t="shared" si="2"/>
        <v>943.2800000000002</v>
      </c>
    </row>
    <row r="33" spans="1:15" ht="44.25" customHeight="1">
      <c r="A33" s="33">
        <v>25</v>
      </c>
      <c r="B33" s="48" t="s">
        <v>65</v>
      </c>
      <c r="C33" s="20">
        <f t="shared" si="0"/>
        <v>5227.902999999999</v>
      </c>
      <c r="D33" s="34">
        <v>893.9189999999999</v>
      </c>
      <c r="E33" s="20">
        <v>3615.044</v>
      </c>
      <c r="F33" s="34">
        <v>21.779</v>
      </c>
      <c r="G33" s="20">
        <v>250</v>
      </c>
      <c r="H33" s="34"/>
      <c r="I33" s="22">
        <v>420.012</v>
      </c>
      <c r="J33" s="23"/>
      <c r="K33" s="24">
        <f t="shared" si="1"/>
        <v>420.012</v>
      </c>
      <c r="L33" s="34"/>
      <c r="M33" s="20">
        <v>0.806</v>
      </c>
      <c r="N33" s="34">
        <v>0.043</v>
      </c>
      <c r="O33" s="20">
        <v>26.3</v>
      </c>
    </row>
    <row r="34" spans="1:15" ht="49.5">
      <c r="A34" s="35">
        <v>26</v>
      </c>
      <c r="B34" s="49" t="s">
        <v>66</v>
      </c>
      <c r="C34" s="27">
        <f t="shared" si="0"/>
        <v>2285.1059999999998</v>
      </c>
      <c r="D34" s="28">
        <v>254.468</v>
      </c>
      <c r="E34" s="27">
        <v>1763.879</v>
      </c>
      <c r="F34" s="28">
        <v>3.691</v>
      </c>
      <c r="G34" s="27"/>
      <c r="H34" s="28"/>
      <c r="I34" s="29">
        <v>170.046</v>
      </c>
      <c r="J34" s="30"/>
      <c r="K34" s="31">
        <f t="shared" si="1"/>
        <v>170.046</v>
      </c>
      <c r="L34" s="28"/>
      <c r="M34" s="27">
        <v>0.353</v>
      </c>
      <c r="N34" s="28"/>
      <c r="O34" s="27">
        <v>92.669</v>
      </c>
    </row>
    <row r="35" spans="1:15" ht="49.5">
      <c r="A35" s="33">
        <v>27</v>
      </c>
      <c r="B35" s="48" t="s">
        <v>67</v>
      </c>
      <c r="C35" s="20">
        <f t="shared" si="0"/>
        <v>4147.812</v>
      </c>
      <c r="D35" s="34">
        <v>549.005</v>
      </c>
      <c r="E35" s="20">
        <v>2902.779</v>
      </c>
      <c r="F35" s="34">
        <v>6.54</v>
      </c>
      <c r="G35" s="20">
        <v>300</v>
      </c>
      <c r="H35" s="34"/>
      <c r="I35" s="22">
        <v>347.091</v>
      </c>
      <c r="J35" s="23"/>
      <c r="K35" s="24">
        <f t="shared" si="1"/>
        <v>347.091</v>
      </c>
      <c r="L35" s="34"/>
      <c r="M35" s="20">
        <v>0.669</v>
      </c>
      <c r="N35" s="34">
        <v>0.043</v>
      </c>
      <c r="O35" s="20">
        <v>41.685</v>
      </c>
    </row>
    <row r="36" spans="1:15" ht="49.5">
      <c r="A36" s="35">
        <v>28</v>
      </c>
      <c r="B36" s="49" t="s">
        <v>68</v>
      </c>
      <c r="C36" s="27">
        <f t="shared" si="0"/>
        <v>2874.477</v>
      </c>
      <c r="D36" s="28">
        <v>502.64</v>
      </c>
      <c r="E36" s="27">
        <v>2057.513</v>
      </c>
      <c r="F36" s="28">
        <v>5.398</v>
      </c>
      <c r="G36" s="27"/>
      <c r="H36" s="28"/>
      <c r="I36" s="29">
        <v>241.112</v>
      </c>
      <c r="J36" s="30"/>
      <c r="K36" s="31">
        <f t="shared" si="1"/>
        <v>241.112</v>
      </c>
      <c r="L36" s="28"/>
      <c r="M36" s="27">
        <v>0.412</v>
      </c>
      <c r="N36" s="28">
        <v>0.042</v>
      </c>
      <c r="O36" s="27">
        <v>67.36</v>
      </c>
    </row>
    <row r="37" spans="1:15" ht="49.5">
      <c r="A37" s="33">
        <v>29</v>
      </c>
      <c r="B37" s="50" t="s">
        <v>69</v>
      </c>
      <c r="C37" s="20">
        <f t="shared" si="0"/>
        <v>4158.217</v>
      </c>
      <c r="D37" s="34">
        <v>868.337</v>
      </c>
      <c r="E37" s="20">
        <v>2955.9449999999997</v>
      </c>
      <c r="F37" s="34">
        <v>5.125</v>
      </c>
      <c r="G37" s="20"/>
      <c r="H37" s="34"/>
      <c r="I37" s="22">
        <v>264.349</v>
      </c>
      <c r="J37" s="23"/>
      <c r="K37" s="24">
        <f t="shared" si="1"/>
        <v>264.349</v>
      </c>
      <c r="L37" s="34"/>
      <c r="M37" s="20">
        <v>0.578</v>
      </c>
      <c r="N37" s="34">
        <v>7.44</v>
      </c>
      <c r="O37" s="20">
        <v>56.443000000000005</v>
      </c>
    </row>
    <row r="38" spans="1:15" ht="49.5" customHeight="1">
      <c r="A38" s="35">
        <v>30</v>
      </c>
      <c r="B38" s="49" t="s">
        <v>70</v>
      </c>
      <c r="C38" s="27">
        <f t="shared" si="0"/>
        <v>4147.478</v>
      </c>
      <c r="D38" s="28">
        <v>473.133</v>
      </c>
      <c r="E38" s="27">
        <v>3228.467</v>
      </c>
      <c r="F38" s="28">
        <v>10.101</v>
      </c>
      <c r="G38" s="27"/>
      <c r="H38" s="28"/>
      <c r="I38" s="29">
        <v>375.831</v>
      </c>
      <c r="J38" s="30"/>
      <c r="K38" s="31">
        <f t="shared" si="1"/>
        <v>375.831</v>
      </c>
      <c r="L38" s="28"/>
      <c r="M38" s="27">
        <v>0.687</v>
      </c>
      <c r="N38" s="28">
        <v>0.085</v>
      </c>
      <c r="O38" s="27">
        <v>59.17400000000001</v>
      </c>
    </row>
    <row r="39" spans="1:15" ht="43.5" customHeight="1">
      <c r="A39" s="33">
        <v>31</v>
      </c>
      <c r="B39" s="50" t="s">
        <v>71</v>
      </c>
      <c r="C39" s="20">
        <f t="shared" si="0"/>
        <v>3970.114</v>
      </c>
      <c r="D39" s="34">
        <v>754.539</v>
      </c>
      <c r="E39" s="20">
        <v>2855.172</v>
      </c>
      <c r="F39" s="34">
        <v>21.066</v>
      </c>
      <c r="G39" s="20"/>
      <c r="H39" s="34"/>
      <c r="I39" s="22">
        <v>268.477</v>
      </c>
      <c r="J39" s="23"/>
      <c r="K39" s="24">
        <f t="shared" si="1"/>
        <v>268.477</v>
      </c>
      <c r="L39" s="34"/>
      <c r="M39" s="20">
        <v>0.571</v>
      </c>
      <c r="N39" s="34">
        <v>0.085</v>
      </c>
      <c r="O39" s="20">
        <v>70.204</v>
      </c>
    </row>
    <row r="40" spans="1:15" ht="49.5">
      <c r="A40" s="35">
        <v>32</v>
      </c>
      <c r="B40" s="49" t="s">
        <v>72</v>
      </c>
      <c r="C40" s="27">
        <f t="shared" si="0"/>
        <v>2428.54</v>
      </c>
      <c r="D40" s="28">
        <v>256.981</v>
      </c>
      <c r="E40" s="27">
        <v>1874.873</v>
      </c>
      <c r="F40" s="28">
        <v>11.316</v>
      </c>
      <c r="G40" s="27"/>
      <c r="H40" s="28"/>
      <c r="I40" s="29">
        <v>214.662</v>
      </c>
      <c r="J40" s="30"/>
      <c r="K40" s="31">
        <f t="shared" si="1"/>
        <v>214.662</v>
      </c>
      <c r="L40" s="28"/>
      <c r="M40" s="27">
        <v>0.36</v>
      </c>
      <c r="N40" s="28">
        <v>0.085</v>
      </c>
      <c r="O40" s="27">
        <v>70.26299999999999</v>
      </c>
    </row>
    <row r="41" spans="1:15" ht="58.5" customHeight="1">
      <c r="A41" s="33">
        <v>33</v>
      </c>
      <c r="B41" s="51" t="s">
        <v>73</v>
      </c>
      <c r="C41" s="20">
        <f t="shared" si="0"/>
        <v>7067.643</v>
      </c>
      <c r="D41" s="34">
        <v>973.0730000000001</v>
      </c>
      <c r="E41" s="20">
        <v>5409.055</v>
      </c>
      <c r="F41" s="34">
        <v>9.459</v>
      </c>
      <c r="G41" s="20">
        <v>85</v>
      </c>
      <c r="H41" s="34"/>
      <c r="I41" s="22">
        <v>533.34</v>
      </c>
      <c r="J41" s="23"/>
      <c r="K41" s="24">
        <f t="shared" si="1"/>
        <v>533.34</v>
      </c>
      <c r="L41" s="34"/>
      <c r="M41" s="20">
        <v>1.133</v>
      </c>
      <c r="N41" s="34"/>
      <c r="O41" s="20">
        <v>56.583</v>
      </c>
    </row>
    <row r="42" spans="1:15" ht="43.5" customHeight="1">
      <c r="A42" s="35">
        <v>34</v>
      </c>
      <c r="B42" s="49" t="s">
        <v>74</v>
      </c>
      <c r="C42" s="27">
        <f t="shared" si="0"/>
        <v>2719.0480000000007</v>
      </c>
      <c r="D42" s="28">
        <v>328.414</v>
      </c>
      <c r="E42" s="27">
        <v>2022.2930000000001</v>
      </c>
      <c r="F42" s="28">
        <v>16.729</v>
      </c>
      <c r="G42" s="27"/>
      <c r="H42" s="28"/>
      <c r="I42" s="29">
        <v>262.041</v>
      </c>
      <c r="J42" s="30"/>
      <c r="K42" s="31">
        <f t="shared" si="1"/>
        <v>262.041</v>
      </c>
      <c r="L42" s="28"/>
      <c r="M42" s="27">
        <v>0.447</v>
      </c>
      <c r="N42" s="28">
        <v>0.043</v>
      </c>
      <c r="O42" s="27">
        <v>89.08099999999999</v>
      </c>
    </row>
    <row r="43" spans="1:15" ht="49.5">
      <c r="A43" s="33">
        <v>35</v>
      </c>
      <c r="B43" s="50" t="s">
        <v>75</v>
      </c>
      <c r="C43" s="20">
        <f t="shared" si="0"/>
        <v>2439.4979999999996</v>
      </c>
      <c r="D43" s="34">
        <v>535.251</v>
      </c>
      <c r="E43" s="20">
        <v>1678.8919999999998</v>
      </c>
      <c r="F43" s="34">
        <v>2.816</v>
      </c>
      <c r="G43" s="20"/>
      <c r="H43" s="34"/>
      <c r="I43" s="22">
        <v>170.788</v>
      </c>
      <c r="J43" s="23"/>
      <c r="K43" s="24">
        <f t="shared" si="1"/>
        <v>170.788</v>
      </c>
      <c r="L43" s="34"/>
      <c r="M43" s="20">
        <v>0.285</v>
      </c>
      <c r="N43" s="34">
        <v>0.043</v>
      </c>
      <c r="O43" s="20">
        <v>51.423</v>
      </c>
    </row>
    <row r="44" spans="1:15" ht="49.5">
      <c r="A44" s="35">
        <v>36</v>
      </c>
      <c r="B44" s="49" t="s">
        <v>76</v>
      </c>
      <c r="C44" s="27">
        <f t="shared" si="0"/>
        <v>3761.573</v>
      </c>
      <c r="D44" s="28">
        <v>441.37399999999997</v>
      </c>
      <c r="E44" s="27">
        <v>2509.892</v>
      </c>
      <c r="F44" s="28">
        <v>22.482</v>
      </c>
      <c r="G44" s="27">
        <v>400</v>
      </c>
      <c r="H44" s="28"/>
      <c r="I44" s="29">
        <v>297.404</v>
      </c>
      <c r="J44" s="30"/>
      <c r="K44" s="31">
        <f t="shared" si="1"/>
        <v>297.404</v>
      </c>
      <c r="L44" s="28"/>
      <c r="M44" s="27">
        <v>0.53</v>
      </c>
      <c r="N44" s="28"/>
      <c r="O44" s="27">
        <v>89.89099999999999</v>
      </c>
    </row>
    <row r="45" spans="1:15" ht="49.5">
      <c r="A45" s="33">
        <v>37</v>
      </c>
      <c r="B45" s="50" t="s">
        <v>77</v>
      </c>
      <c r="C45" s="20">
        <f t="shared" si="0"/>
        <v>2526.899</v>
      </c>
      <c r="D45" s="34">
        <v>318.06</v>
      </c>
      <c r="E45" s="20">
        <v>1736.192</v>
      </c>
      <c r="F45" s="34">
        <v>9.19</v>
      </c>
      <c r="G45" s="20">
        <v>220</v>
      </c>
      <c r="H45" s="34"/>
      <c r="I45" s="22">
        <v>167.181</v>
      </c>
      <c r="J45" s="23"/>
      <c r="K45" s="24">
        <f t="shared" si="1"/>
        <v>167.181</v>
      </c>
      <c r="L45" s="34"/>
      <c r="M45" s="20">
        <v>0.315</v>
      </c>
      <c r="N45" s="34">
        <v>0.127</v>
      </c>
      <c r="O45" s="20">
        <v>75.834</v>
      </c>
    </row>
    <row r="46" spans="1:15" ht="49.5">
      <c r="A46" s="35">
        <v>38</v>
      </c>
      <c r="B46" s="49" t="s">
        <v>78</v>
      </c>
      <c r="C46" s="27">
        <f t="shared" si="0"/>
        <v>4862.813999999999</v>
      </c>
      <c r="D46" s="28">
        <v>963.106</v>
      </c>
      <c r="E46" s="27">
        <v>3362.048</v>
      </c>
      <c r="F46" s="28">
        <v>8.801</v>
      </c>
      <c r="G46" s="27"/>
      <c r="H46" s="28"/>
      <c r="I46" s="29">
        <v>366.758</v>
      </c>
      <c r="J46" s="30"/>
      <c r="K46" s="31">
        <f t="shared" si="1"/>
        <v>366.758</v>
      </c>
      <c r="L46" s="28"/>
      <c r="M46" s="27">
        <v>0.702</v>
      </c>
      <c r="N46" s="28">
        <v>0.297</v>
      </c>
      <c r="O46" s="27">
        <v>161.102</v>
      </c>
    </row>
    <row r="47" spans="1:15" ht="49.5">
      <c r="A47" s="33">
        <v>39</v>
      </c>
      <c r="B47" s="50" t="s">
        <v>79</v>
      </c>
      <c r="C47" s="20">
        <f t="shared" si="0"/>
        <v>2731.1220000000003</v>
      </c>
      <c r="D47" s="34">
        <v>407.754</v>
      </c>
      <c r="E47" s="20">
        <v>1794.15</v>
      </c>
      <c r="F47" s="34">
        <v>20.474</v>
      </c>
      <c r="G47" s="20">
        <v>230</v>
      </c>
      <c r="H47" s="34"/>
      <c r="I47" s="22">
        <v>200.75900000000001</v>
      </c>
      <c r="J47" s="23"/>
      <c r="K47" s="24">
        <f t="shared" si="1"/>
        <v>200.75900000000001</v>
      </c>
      <c r="L47" s="34"/>
      <c r="M47" s="20">
        <v>0.398</v>
      </c>
      <c r="N47" s="34">
        <v>0.127</v>
      </c>
      <c r="O47" s="20">
        <v>77.46</v>
      </c>
    </row>
    <row r="48" spans="1:15" ht="45" customHeight="1">
      <c r="A48" s="35">
        <v>40</v>
      </c>
      <c r="B48" s="49" t="s">
        <v>80</v>
      </c>
      <c r="C48" s="27">
        <f t="shared" si="0"/>
        <v>2562.333</v>
      </c>
      <c r="D48" s="28">
        <v>237.76100000000002</v>
      </c>
      <c r="E48" s="27">
        <v>1977.488</v>
      </c>
      <c r="F48" s="28">
        <v>2.586</v>
      </c>
      <c r="G48" s="27"/>
      <c r="H48" s="28"/>
      <c r="I48" s="29">
        <v>220.28300000000002</v>
      </c>
      <c r="J48" s="30"/>
      <c r="K48" s="31">
        <f t="shared" si="1"/>
        <v>220.28300000000002</v>
      </c>
      <c r="L48" s="28"/>
      <c r="M48" s="27">
        <v>0.395</v>
      </c>
      <c r="N48" s="28"/>
      <c r="O48" s="27">
        <v>123.82</v>
      </c>
    </row>
    <row r="49" spans="1:15" ht="58.5" customHeight="1">
      <c r="A49" s="33">
        <v>41</v>
      </c>
      <c r="B49" s="51" t="s">
        <v>81</v>
      </c>
      <c r="C49" s="20">
        <f t="shared" si="0"/>
        <v>8113.775000000001</v>
      </c>
      <c r="D49" s="34">
        <v>1396.876</v>
      </c>
      <c r="E49" s="20">
        <v>5966.595</v>
      </c>
      <c r="F49" s="34">
        <v>23.866</v>
      </c>
      <c r="G49" s="20"/>
      <c r="H49" s="34"/>
      <c r="I49" s="22">
        <v>669.519</v>
      </c>
      <c r="J49" s="23"/>
      <c r="K49" s="24">
        <f t="shared" si="1"/>
        <v>669.519</v>
      </c>
      <c r="L49" s="34"/>
      <c r="M49" s="20">
        <v>1.346</v>
      </c>
      <c r="N49" s="34"/>
      <c r="O49" s="20">
        <v>55.573</v>
      </c>
    </row>
    <row r="50" spans="1:15" ht="49.5">
      <c r="A50" s="35">
        <v>42</v>
      </c>
      <c r="B50" s="49" t="s">
        <v>82</v>
      </c>
      <c r="C50" s="27">
        <f t="shared" si="0"/>
        <v>5437.8279999999995</v>
      </c>
      <c r="D50" s="28">
        <v>1203.399</v>
      </c>
      <c r="E50" s="27">
        <v>3740.076</v>
      </c>
      <c r="F50" s="28">
        <v>9.985</v>
      </c>
      <c r="G50" s="27"/>
      <c r="H50" s="28"/>
      <c r="I50" s="29">
        <v>436.78</v>
      </c>
      <c r="J50" s="30"/>
      <c r="K50" s="31">
        <f t="shared" si="1"/>
        <v>436.78</v>
      </c>
      <c r="L50" s="28"/>
      <c r="M50" s="27">
        <v>0.812</v>
      </c>
      <c r="N50" s="28">
        <v>0.043</v>
      </c>
      <c r="O50" s="27">
        <v>46.733</v>
      </c>
    </row>
    <row r="51" spans="1:15" ht="66">
      <c r="A51" s="33">
        <v>43</v>
      </c>
      <c r="B51" s="50" t="s">
        <v>83</v>
      </c>
      <c r="C51" s="20">
        <f t="shared" si="0"/>
        <v>6985.639</v>
      </c>
      <c r="D51" s="34">
        <v>1215.844</v>
      </c>
      <c r="E51" s="20">
        <v>5053.377</v>
      </c>
      <c r="F51" s="34">
        <v>24.953</v>
      </c>
      <c r="G51" s="20"/>
      <c r="H51" s="34"/>
      <c r="I51" s="22">
        <v>625.981</v>
      </c>
      <c r="J51" s="23"/>
      <c r="K51" s="24">
        <f t="shared" si="1"/>
        <v>625.981</v>
      </c>
      <c r="L51" s="34"/>
      <c r="M51" s="20">
        <v>1.223</v>
      </c>
      <c r="N51" s="34">
        <v>0.043</v>
      </c>
      <c r="O51" s="20">
        <v>64.218</v>
      </c>
    </row>
    <row r="52" spans="1:15" ht="62.25" customHeight="1">
      <c r="A52" s="35">
        <v>44</v>
      </c>
      <c r="B52" s="49" t="s">
        <v>84</v>
      </c>
      <c r="C52" s="27">
        <f t="shared" si="0"/>
        <v>7995.272</v>
      </c>
      <c r="D52" s="28">
        <v>1447.617</v>
      </c>
      <c r="E52" s="27">
        <v>5377.017</v>
      </c>
      <c r="F52" s="28">
        <v>20.031</v>
      </c>
      <c r="G52" s="27">
        <v>350</v>
      </c>
      <c r="H52" s="28"/>
      <c r="I52" s="29">
        <v>671.7180000000001</v>
      </c>
      <c r="J52" s="30"/>
      <c r="K52" s="31">
        <f t="shared" si="1"/>
        <v>671.7180000000001</v>
      </c>
      <c r="L52" s="28"/>
      <c r="M52" s="27">
        <v>3.557</v>
      </c>
      <c r="N52" s="28">
        <v>0.042</v>
      </c>
      <c r="O52" s="27">
        <v>125.29</v>
      </c>
    </row>
    <row r="53" spans="1:15" ht="45" customHeight="1" thickBot="1">
      <c r="A53" s="33">
        <v>45</v>
      </c>
      <c r="B53" s="50" t="s">
        <v>85</v>
      </c>
      <c r="C53" s="20">
        <f t="shared" si="0"/>
        <v>2469.8070000000002</v>
      </c>
      <c r="D53" s="34">
        <v>293.015</v>
      </c>
      <c r="E53" s="20">
        <v>2020.71</v>
      </c>
      <c r="F53" s="34">
        <v>1.829</v>
      </c>
      <c r="G53" s="20"/>
      <c r="H53" s="34"/>
      <c r="I53" s="22">
        <v>30.488</v>
      </c>
      <c r="J53" s="23"/>
      <c r="K53" s="24">
        <f t="shared" si="1"/>
        <v>30.488</v>
      </c>
      <c r="L53" s="34"/>
      <c r="M53" s="20">
        <v>0.26</v>
      </c>
      <c r="N53" s="34"/>
      <c r="O53" s="20">
        <v>123.505</v>
      </c>
    </row>
    <row r="54" spans="1:15" ht="17.25" thickBot="1">
      <c r="A54" s="73" t="s">
        <v>86</v>
      </c>
      <c r="B54" s="74"/>
      <c r="C54" s="43">
        <f>SUM(C33:C53)</f>
        <v>88912.89799999999</v>
      </c>
      <c r="D54" s="44">
        <f>SUM(D33:D53)</f>
        <v>14314.566</v>
      </c>
      <c r="E54" s="43">
        <f aca="true" t="shared" si="3" ref="E54:O54">SUM(E33:E53)</f>
        <v>63901.45700000001</v>
      </c>
      <c r="F54" s="44">
        <f t="shared" si="3"/>
        <v>258.217</v>
      </c>
      <c r="G54" s="43">
        <f t="shared" si="3"/>
        <v>1835</v>
      </c>
      <c r="H54" s="44">
        <f t="shared" si="3"/>
        <v>0</v>
      </c>
      <c r="I54" s="45">
        <f t="shared" si="3"/>
        <v>6954.62</v>
      </c>
      <c r="J54" s="46">
        <f t="shared" si="3"/>
        <v>0</v>
      </c>
      <c r="K54" s="47">
        <f t="shared" si="3"/>
        <v>6954.62</v>
      </c>
      <c r="L54" s="44">
        <f t="shared" si="3"/>
        <v>0</v>
      </c>
      <c r="M54" s="43">
        <f t="shared" si="3"/>
        <v>15.839</v>
      </c>
      <c r="N54" s="44">
        <f t="shared" si="3"/>
        <v>8.588000000000001</v>
      </c>
      <c r="O54" s="43">
        <f t="shared" si="3"/>
        <v>1624.6109999999999</v>
      </c>
    </row>
    <row r="55" spans="1:15" ht="45.75" customHeight="1">
      <c r="A55" s="33">
        <v>46</v>
      </c>
      <c r="B55" s="52" t="s">
        <v>87</v>
      </c>
      <c r="C55" s="20">
        <f t="shared" si="0"/>
        <v>3879.212</v>
      </c>
      <c r="D55" s="34">
        <v>202.606</v>
      </c>
      <c r="E55" s="20">
        <v>1570.427</v>
      </c>
      <c r="F55" s="34">
        <v>9.166</v>
      </c>
      <c r="G55" s="20">
        <v>2053.336</v>
      </c>
      <c r="H55" s="34"/>
      <c r="I55" s="22"/>
      <c r="J55" s="23"/>
      <c r="K55" s="24"/>
      <c r="L55" s="34"/>
      <c r="M55" s="20"/>
      <c r="N55" s="34">
        <v>7.152</v>
      </c>
      <c r="O55" s="20">
        <v>36.525</v>
      </c>
    </row>
    <row r="56" spans="1:15" ht="56.25" customHeight="1" thickBot="1">
      <c r="A56" s="36">
        <v>47</v>
      </c>
      <c r="B56" s="53" t="s">
        <v>88</v>
      </c>
      <c r="C56" s="38">
        <f t="shared" si="0"/>
        <v>1170.1419999999998</v>
      </c>
      <c r="D56" s="39">
        <v>223.63299999999998</v>
      </c>
      <c r="E56" s="38">
        <v>887.983</v>
      </c>
      <c r="F56" s="39">
        <v>0.339</v>
      </c>
      <c r="G56" s="38"/>
      <c r="H56" s="39"/>
      <c r="I56" s="40"/>
      <c r="J56" s="41"/>
      <c r="K56" s="42"/>
      <c r="L56" s="39"/>
      <c r="M56" s="38"/>
      <c r="N56" s="39"/>
      <c r="O56" s="38">
        <v>58.187</v>
      </c>
    </row>
    <row r="57" spans="1:15" ht="21" customHeight="1" thickBot="1">
      <c r="A57" s="71" t="s">
        <v>89</v>
      </c>
      <c r="B57" s="72"/>
      <c r="C57" s="43">
        <f>SUM(C55,C56)</f>
        <v>5049.353999999999</v>
      </c>
      <c r="D57" s="44">
        <f>SUM(D55,D56)</f>
        <v>426.239</v>
      </c>
      <c r="E57" s="43">
        <f aca="true" t="shared" si="4" ref="E57:O57">SUM(E55,E56)</f>
        <v>2458.41</v>
      </c>
      <c r="F57" s="44">
        <f t="shared" si="4"/>
        <v>9.505</v>
      </c>
      <c r="G57" s="43">
        <f t="shared" si="4"/>
        <v>2053.336</v>
      </c>
      <c r="H57" s="44">
        <f t="shared" si="4"/>
        <v>0</v>
      </c>
      <c r="I57" s="45">
        <f t="shared" si="4"/>
        <v>0</v>
      </c>
      <c r="J57" s="46">
        <f t="shared" si="4"/>
        <v>0</v>
      </c>
      <c r="K57" s="47">
        <f t="shared" si="4"/>
        <v>0</v>
      </c>
      <c r="L57" s="44">
        <f t="shared" si="4"/>
        <v>0</v>
      </c>
      <c r="M57" s="43">
        <f t="shared" si="4"/>
        <v>0</v>
      </c>
      <c r="N57" s="44">
        <f t="shared" si="4"/>
        <v>7.152</v>
      </c>
      <c r="O57" s="43">
        <f t="shared" si="4"/>
        <v>94.71199999999999</v>
      </c>
    </row>
    <row r="58" spans="1:15" ht="66">
      <c r="A58" s="33">
        <v>48</v>
      </c>
      <c r="B58" s="54" t="s">
        <v>90</v>
      </c>
      <c r="C58" s="20">
        <f t="shared" si="0"/>
        <v>67.07499999999999</v>
      </c>
      <c r="D58" s="34"/>
      <c r="E58" s="20">
        <v>66.951</v>
      </c>
      <c r="F58" s="34"/>
      <c r="G58" s="20"/>
      <c r="H58" s="34"/>
      <c r="I58" s="22"/>
      <c r="J58" s="23"/>
      <c r="K58" s="24"/>
      <c r="L58" s="34"/>
      <c r="M58" s="20"/>
      <c r="N58" s="34"/>
      <c r="O58" s="20">
        <v>0.124</v>
      </c>
    </row>
    <row r="59" spans="1:15" ht="66">
      <c r="A59" s="35">
        <v>49</v>
      </c>
      <c r="B59" s="55" t="s">
        <v>91</v>
      </c>
      <c r="C59" s="27">
        <f t="shared" si="0"/>
        <v>67.076</v>
      </c>
      <c r="D59" s="28"/>
      <c r="E59" s="27">
        <v>66.952</v>
      </c>
      <c r="F59" s="28"/>
      <c r="G59" s="27"/>
      <c r="H59" s="28"/>
      <c r="I59" s="29"/>
      <c r="J59" s="30"/>
      <c r="K59" s="31"/>
      <c r="L59" s="28"/>
      <c r="M59" s="27"/>
      <c r="N59" s="28"/>
      <c r="O59" s="27">
        <v>0.124</v>
      </c>
    </row>
    <row r="60" spans="1:15" ht="18" customHeight="1">
      <c r="A60" s="35">
        <v>50</v>
      </c>
      <c r="B60" s="56" t="s">
        <v>92</v>
      </c>
      <c r="C60" s="27">
        <f t="shared" si="0"/>
        <v>116.298</v>
      </c>
      <c r="D60" s="28">
        <v>3.751</v>
      </c>
      <c r="E60" s="27">
        <v>106.776</v>
      </c>
      <c r="F60" s="28">
        <v>2.142</v>
      </c>
      <c r="G60" s="27"/>
      <c r="H60" s="28"/>
      <c r="I60" s="29"/>
      <c r="J60" s="30"/>
      <c r="K60" s="31"/>
      <c r="L60" s="28"/>
      <c r="M60" s="27"/>
      <c r="N60" s="28"/>
      <c r="O60" s="27">
        <v>3.629</v>
      </c>
    </row>
    <row r="61" spans="1:15" ht="33.75" thickBot="1">
      <c r="A61" s="33">
        <v>51</v>
      </c>
      <c r="B61" s="57" t="s">
        <v>93</v>
      </c>
      <c r="C61" s="20">
        <f t="shared" si="0"/>
        <v>126.125</v>
      </c>
      <c r="D61" s="34">
        <v>3.755</v>
      </c>
      <c r="E61" s="20">
        <v>116.688</v>
      </c>
      <c r="F61" s="34">
        <v>2.142</v>
      </c>
      <c r="G61" s="20"/>
      <c r="H61" s="34"/>
      <c r="I61" s="22"/>
      <c r="J61" s="23"/>
      <c r="K61" s="24"/>
      <c r="L61" s="34"/>
      <c r="M61" s="20"/>
      <c r="N61" s="34"/>
      <c r="O61" s="20">
        <v>3.54</v>
      </c>
    </row>
    <row r="62" spans="1:15" ht="17.25" thickBot="1">
      <c r="A62" s="71" t="s">
        <v>94</v>
      </c>
      <c r="B62" s="72"/>
      <c r="C62" s="43">
        <f>SUM(C58,C59,C60,C61)</f>
        <v>376.57399999999996</v>
      </c>
      <c r="D62" s="44">
        <f>SUM(D58,D59,D60,D61)</f>
        <v>7.506</v>
      </c>
      <c r="E62" s="43">
        <f aca="true" t="shared" si="5" ref="E62:O62">SUM(E58,E59,E60,E61)</f>
        <v>357.36699999999996</v>
      </c>
      <c r="F62" s="44">
        <f t="shared" si="5"/>
        <v>4.284</v>
      </c>
      <c r="G62" s="43">
        <f t="shared" si="5"/>
        <v>0</v>
      </c>
      <c r="H62" s="44">
        <f t="shared" si="5"/>
        <v>0</v>
      </c>
      <c r="I62" s="45">
        <f t="shared" si="5"/>
        <v>0</v>
      </c>
      <c r="J62" s="46">
        <f t="shared" si="5"/>
        <v>0</v>
      </c>
      <c r="K62" s="47">
        <f t="shared" si="5"/>
        <v>0</v>
      </c>
      <c r="L62" s="44">
        <f t="shared" si="5"/>
        <v>0</v>
      </c>
      <c r="M62" s="43">
        <f t="shared" si="5"/>
        <v>0</v>
      </c>
      <c r="N62" s="44">
        <f t="shared" si="5"/>
        <v>0</v>
      </c>
      <c r="O62" s="43">
        <f t="shared" si="5"/>
        <v>7.417</v>
      </c>
    </row>
    <row r="63" spans="1:15" ht="66.75" thickBot="1">
      <c r="A63" s="58">
        <v>52</v>
      </c>
      <c r="B63" s="59" t="s">
        <v>95</v>
      </c>
      <c r="C63" s="60">
        <f t="shared" si="0"/>
        <v>485.564</v>
      </c>
      <c r="D63" s="61">
        <v>6.77</v>
      </c>
      <c r="E63" s="60">
        <v>411.567</v>
      </c>
      <c r="F63" s="61">
        <v>45.42</v>
      </c>
      <c r="G63" s="60"/>
      <c r="H63" s="61"/>
      <c r="I63" s="62"/>
      <c r="J63" s="63"/>
      <c r="K63" s="64"/>
      <c r="L63" s="61"/>
      <c r="M63" s="60"/>
      <c r="N63" s="61"/>
      <c r="O63" s="60">
        <v>21.807000000000002</v>
      </c>
    </row>
    <row r="64" spans="1:15" ht="33" customHeight="1" thickBot="1">
      <c r="A64" s="58">
        <v>53</v>
      </c>
      <c r="B64" s="59" t="s">
        <v>96</v>
      </c>
      <c r="C64" s="60">
        <f t="shared" si="0"/>
        <v>1655.188</v>
      </c>
      <c r="D64" s="61">
        <v>46.03</v>
      </c>
      <c r="E64" s="60">
        <v>1493.041</v>
      </c>
      <c r="F64" s="61">
        <v>21.948</v>
      </c>
      <c r="G64" s="60"/>
      <c r="H64" s="61"/>
      <c r="I64" s="62"/>
      <c r="J64" s="63"/>
      <c r="K64" s="64"/>
      <c r="L64" s="61"/>
      <c r="M64" s="60"/>
      <c r="N64" s="61"/>
      <c r="O64" s="60">
        <v>94.169</v>
      </c>
    </row>
    <row r="65" spans="1:15" ht="48" customHeight="1" thickBot="1">
      <c r="A65" s="58">
        <v>54</v>
      </c>
      <c r="B65" s="59" t="s">
        <v>97</v>
      </c>
      <c r="C65" s="60">
        <f t="shared" si="0"/>
        <v>81.58800000000001</v>
      </c>
      <c r="D65" s="61"/>
      <c r="E65" s="60"/>
      <c r="F65" s="61"/>
      <c r="G65" s="60"/>
      <c r="H65" s="61"/>
      <c r="I65" s="62"/>
      <c r="J65" s="63"/>
      <c r="K65" s="64"/>
      <c r="L65" s="61"/>
      <c r="M65" s="60"/>
      <c r="N65" s="61">
        <v>81.45</v>
      </c>
      <c r="O65" s="60">
        <v>0.138</v>
      </c>
    </row>
    <row r="66" spans="1:15" ht="19.5" customHeight="1" thickBot="1">
      <c r="A66" s="71" t="s">
        <v>98</v>
      </c>
      <c r="B66" s="72"/>
      <c r="C66" s="43">
        <f>SUM(C32,C54,C57,C62,C63,C64,C65)</f>
        <v>164364.32899999997</v>
      </c>
      <c r="D66" s="44">
        <f>SUM(D32,D54,D57,D62,D63,D64,D65)</f>
        <v>26853.007</v>
      </c>
      <c r="E66" s="43">
        <f aca="true" t="shared" si="6" ref="E66:O66">SUM(E32,E54,E57,E62,E63,E64,E65)</f>
        <v>109963.668</v>
      </c>
      <c r="F66" s="44">
        <f t="shared" si="6"/>
        <v>445.94399999999996</v>
      </c>
      <c r="G66" s="43">
        <f t="shared" si="6"/>
        <v>5796.335999999999</v>
      </c>
      <c r="H66" s="44">
        <f t="shared" si="6"/>
        <v>0</v>
      </c>
      <c r="I66" s="45">
        <f t="shared" si="6"/>
        <v>13167.91</v>
      </c>
      <c r="J66" s="46">
        <f t="shared" si="6"/>
        <v>5180.861999999999</v>
      </c>
      <c r="K66" s="47">
        <f t="shared" si="6"/>
        <v>18348.772</v>
      </c>
      <c r="L66" s="44">
        <f t="shared" si="6"/>
        <v>42</v>
      </c>
      <c r="M66" s="43">
        <f t="shared" si="6"/>
        <v>31.278</v>
      </c>
      <c r="N66" s="44">
        <f t="shared" si="6"/>
        <v>97.19</v>
      </c>
      <c r="O66" s="43">
        <f t="shared" si="6"/>
        <v>2786.1339999999996</v>
      </c>
    </row>
    <row r="67" spans="1:15" ht="19.5" customHeight="1">
      <c r="A67" s="65"/>
      <c r="B67" s="66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1:15" ht="19.5" customHeight="1">
      <c r="A68" s="65"/>
      <c r="B68" s="1"/>
      <c r="C68" s="68"/>
      <c r="D68" s="1" t="s">
        <v>99</v>
      </c>
      <c r="I68" s="1" t="s">
        <v>1</v>
      </c>
      <c r="K68" s="67"/>
      <c r="L68" s="67"/>
      <c r="M68" s="67"/>
      <c r="N68" s="67"/>
      <c r="O68" s="67"/>
    </row>
    <row r="69" spans="1:15" ht="19.5" customHeight="1">
      <c r="A69" s="65"/>
      <c r="B69" s="1"/>
      <c r="C69" s="68"/>
      <c r="D69" s="1" t="s">
        <v>100</v>
      </c>
      <c r="I69" s="1" t="s">
        <v>101</v>
      </c>
      <c r="K69" s="67"/>
      <c r="L69" s="67"/>
      <c r="M69" s="67"/>
      <c r="N69" s="67"/>
      <c r="O69" s="67"/>
    </row>
    <row r="70" spans="2:14" ht="16.5">
      <c r="B70" s="69" t="s">
        <v>102</v>
      </c>
      <c r="C70" s="68"/>
      <c r="K70" s="70"/>
      <c r="L70" s="70"/>
      <c r="M70" s="70"/>
      <c r="N70" s="70"/>
    </row>
    <row r="71" spans="4:14" ht="16.5"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4:14" ht="16.5"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</row>
    <row r="73" spans="4:14" ht="16.5"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</row>
    <row r="74" spans="4:14" ht="16.5"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</row>
    <row r="75" spans="4:14" ht="16.5"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</row>
    <row r="76" spans="4:14" ht="16.5"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</row>
    <row r="77" spans="4:14" ht="16.5"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</row>
    <row r="78" spans="4:14" ht="16.5"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</row>
    <row r="79" spans="4:14" ht="16.5"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</row>
    <row r="80" spans="4:14" ht="16.5"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</row>
    <row r="81" spans="4:14" ht="16.5"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4:14" ht="16.5"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</row>
    <row r="83" spans="4:14" ht="16.5"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</row>
    <row r="84" spans="4:14" ht="16.5"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</row>
    <row r="85" spans="4:14" ht="16.5"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</row>
    <row r="86" spans="4:14" ht="16.5"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</row>
    <row r="87" spans="4:14" ht="16.5"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</row>
    <row r="88" spans="4:14" ht="16.5"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</row>
    <row r="89" spans="4:14" ht="16.5"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</row>
    <row r="90" spans="4:14" ht="16.5"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</row>
  </sheetData>
  <mergeCells count="9">
    <mergeCell ref="B1:L1"/>
    <mergeCell ref="D4:O4"/>
    <mergeCell ref="I5:K5"/>
    <mergeCell ref="I6:K6"/>
    <mergeCell ref="A66:B66"/>
    <mergeCell ref="A32:B32"/>
    <mergeCell ref="A54:B54"/>
    <mergeCell ref="A57:B57"/>
    <mergeCell ref="A62:B6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2014-12-19T09:46:30Z</cp:lastPrinted>
  <dcterms:created xsi:type="dcterms:W3CDTF">2014-12-10T14:42:24Z</dcterms:created>
  <dcterms:modified xsi:type="dcterms:W3CDTF">2015-01-15T11:42:40Z</dcterms:modified>
  <cp:category/>
  <cp:version/>
  <cp:contentType/>
  <cp:contentStatus/>
</cp:coreProperties>
</file>